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en/Lutz/Handball/MOL/TK/2025 2026/Meldungen/"/>
    </mc:Choice>
  </mc:AlternateContent>
  <xr:revisionPtr revIDLastSave="0" documentId="13_ncr:1_{5713F1FF-FDF1-F249-A2BC-2BC165E4B14C}" xr6:coauthVersionLast="47" xr6:coauthVersionMax="47" xr10:uidLastSave="{00000000-0000-0000-0000-000000000000}"/>
  <workbookProtection workbookAlgorithmName="SHA-512" workbookHashValue="KoSrVTw716eHVv46oUlgQfxh8OF9AyJ5aanrOR1H+WkAlGbebijYMozjTin/jSg8oaX+pqNu0wRv4ow3VxBO1A==" workbookSaltValue="nrujJx5VqZU6VAEpX6au3g==" workbookSpinCount="100000" lockStructure="1"/>
  <bookViews>
    <workbookView xWindow="-38320" yWindow="0" windowWidth="35840" windowHeight="19920" activeTab="1" xr2:uid="{00000000-000D-0000-FFFF-FFFF00000000}"/>
  </bookViews>
  <sheets>
    <sheet name="Rahmenterminplan 25 26" sheetId="5" state="hidden" r:id="rId1"/>
    <sheet name="Veröffentlichung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7" l="1"/>
  <c r="S33" i="7"/>
  <c r="A2" i="7"/>
  <c r="C2" i="7"/>
  <c r="D2" i="7"/>
  <c r="F2" i="7"/>
  <c r="G2" i="7"/>
  <c r="H2" i="7"/>
  <c r="I2" i="7"/>
  <c r="J2" i="7"/>
  <c r="K2" i="7"/>
  <c r="L2" i="7"/>
  <c r="M2" i="7"/>
  <c r="N2" i="7"/>
  <c r="O2" i="7"/>
  <c r="P2" i="7"/>
  <c r="Q2" i="7"/>
  <c r="R2" i="7"/>
  <c r="A3" i="7"/>
  <c r="C3" i="7"/>
  <c r="D3" i="7"/>
  <c r="F3" i="7"/>
  <c r="G3" i="7"/>
  <c r="H3" i="7"/>
  <c r="I3" i="7"/>
  <c r="J3" i="7"/>
  <c r="K3" i="7"/>
  <c r="L3" i="7"/>
  <c r="M3" i="7"/>
  <c r="N3" i="7"/>
  <c r="O3" i="7"/>
  <c r="P3" i="7"/>
  <c r="Q3" i="7"/>
  <c r="R3" i="7"/>
  <c r="A4" i="7"/>
  <c r="R4" i="7"/>
  <c r="A5" i="7"/>
  <c r="D5" i="7"/>
  <c r="I5" i="7"/>
  <c r="Q5" i="7"/>
  <c r="R5" i="7"/>
  <c r="A6" i="7"/>
  <c r="I6" i="7"/>
  <c r="Q6" i="7"/>
  <c r="R6" i="7"/>
  <c r="A7" i="7"/>
  <c r="C7" i="7"/>
  <c r="D7" i="7"/>
  <c r="F7" i="7"/>
  <c r="G7" i="7"/>
  <c r="H7" i="7"/>
  <c r="I7" i="7"/>
  <c r="J7" i="7"/>
  <c r="K7" i="7"/>
  <c r="L7" i="7"/>
  <c r="M7" i="7"/>
  <c r="N7" i="7"/>
  <c r="O7" i="7"/>
  <c r="P7" i="7"/>
  <c r="Q7" i="7"/>
  <c r="R7" i="7"/>
  <c r="A8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A9" i="7"/>
  <c r="B9" i="7"/>
  <c r="C9" i="7"/>
  <c r="D9" i="7"/>
  <c r="F9" i="7"/>
  <c r="G9" i="7"/>
  <c r="H9" i="7"/>
  <c r="I9" i="7"/>
  <c r="J9" i="7"/>
  <c r="K9" i="7"/>
  <c r="L9" i="7"/>
  <c r="M9" i="7"/>
  <c r="N9" i="7"/>
  <c r="O9" i="7"/>
  <c r="P9" i="7"/>
  <c r="Q9" i="7"/>
  <c r="R9" i="7"/>
  <c r="A10" i="7"/>
  <c r="B10" i="7"/>
  <c r="C10" i="7"/>
  <c r="D10" i="7"/>
  <c r="F10" i="7"/>
  <c r="G10" i="7"/>
  <c r="H10" i="7"/>
  <c r="I10" i="7"/>
  <c r="J10" i="7"/>
  <c r="K10" i="7"/>
  <c r="L10" i="7"/>
  <c r="M10" i="7"/>
  <c r="N10" i="7"/>
  <c r="Q10" i="7"/>
  <c r="R10" i="7"/>
  <c r="S10" i="7"/>
  <c r="A11" i="7"/>
  <c r="B11" i="7"/>
  <c r="C11" i="7"/>
  <c r="D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A12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A13" i="7"/>
  <c r="B13" i="7"/>
  <c r="C13" i="7"/>
  <c r="D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A14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A15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A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A17" i="7"/>
  <c r="B17" i="7"/>
  <c r="C17" i="7"/>
  <c r="D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A18" i="7"/>
  <c r="B18" i="7"/>
  <c r="C18" i="7"/>
  <c r="D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A19" i="7"/>
  <c r="B19" i="7"/>
  <c r="C19" i="7"/>
  <c r="D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A20" i="7"/>
  <c r="B20" i="7"/>
  <c r="C20" i="7"/>
  <c r="D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A21" i="7"/>
  <c r="B21" i="7"/>
  <c r="C21" i="7"/>
  <c r="D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A22" i="7"/>
  <c r="B22" i="7"/>
  <c r="C22" i="7"/>
  <c r="D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A23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A24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A25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A26" i="7"/>
  <c r="B26" i="7"/>
  <c r="C26" i="7"/>
  <c r="D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A27" i="7"/>
  <c r="B27" i="7"/>
  <c r="C27" i="7"/>
  <c r="D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A28" i="7"/>
  <c r="B28" i="7"/>
  <c r="C28" i="7"/>
  <c r="D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A29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A30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A31" i="7"/>
  <c r="B31" i="7"/>
  <c r="C31" i="7"/>
  <c r="D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A32" i="7"/>
  <c r="B32" i="7"/>
  <c r="C32" i="7"/>
  <c r="D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A33" i="7"/>
  <c r="B33" i="7"/>
  <c r="C33" i="7"/>
  <c r="D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A34" i="7"/>
  <c r="B34" i="7"/>
  <c r="C34" i="7"/>
  <c r="D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A35" i="7"/>
  <c r="B35" i="7"/>
  <c r="C35" i="7"/>
  <c r="D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A36" i="7"/>
  <c r="B36" i="7"/>
  <c r="C36" i="7"/>
  <c r="D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A37" i="7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A38" i="7"/>
  <c r="B38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A39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A40" i="7"/>
  <c r="B40" i="7"/>
  <c r="C40" i="7"/>
  <c r="D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A41" i="7"/>
  <c r="B41" i="7"/>
  <c r="C41" i="7"/>
  <c r="D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A42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A43" i="7"/>
  <c r="B43" i="7"/>
  <c r="C43" i="7"/>
  <c r="D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A44" i="7"/>
  <c r="B44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A45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A46" i="7"/>
  <c r="B46" i="7"/>
  <c r="C46" i="7"/>
  <c r="D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A47" i="7"/>
  <c r="B47" i="7"/>
  <c r="C47" i="7"/>
  <c r="D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A48" i="7"/>
  <c r="B48" i="7"/>
  <c r="C48" i="7"/>
  <c r="D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A49" i="7"/>
  <c r="B49" i="7"/>
  <c r="C49" i="7"/>
  <c r="D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A50" i="7"/>
  <c r="B50" i="7"/>
  <c r="C50" i="7"/>
  <c r="D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B1" i="7"/>
  <c r="C1" i="7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A1" i="7"/>
  <c r="G4" i="5" l="1"/>
  <c r="G4" i="7" s="1"/>
  <c r="M59" i="5"/>
  <c r="O59" i="5" l="1"/>
  <c r="P59" i="5"/>
  <c r="Q59" i="5"/>
  <c r="Q58" i="5" s="1"/>
  <c r="Q61" i="5"/>
  <c r="M4" i="5"/>
  <c r="M4" i="7" s="1"/>
  <c r="M5" i="5"/>
  <c r="D59" i="5"/>
  <c r="E59" i="5"/>
  <c r="F59" i="5"/>
  <c r="G59" i="5"/>
  <c r="H59" i="5"/>
  <c r="I59" i="5"/>
  <c r="J59" i="5"/>
  <c r="K59" i="5"/>
  <c r="L59" i="5"/>
  <c r="N59" i="5"/>
  <c r="C59" i="5"/>
  <c r="E54" i="5"/>
  <c r="I54" i="5"/>
  <c r="Q54" i="5"/>
  <c r="Q60" i="5" s="1"/>
  <c r="P5" i="5"/>
  <c r="P5" i="7" s="1"/>
  <c r="O5" i="5"/>
  <c r="O5" i="7" s="1"/>
  <c r="H5" i="5"/>
  <c r="H5" i="7" s="1"/>
  <c r="O4" i="5"/>
  <c r="O4" i="7" s="1"/>
  <c r="M6" i="5" l="1"/>
  <c r="M5" i="7"/>
  <c r="M58" i="5"/>
  <c r="O6" i="5"/>
  <c r="O54" i="5" l="1"/>
  <c r="O6" i="7"/>
  <c r="M54" i="5"/>
  <c r="M6" i="7"/>
  <c r="O61" i="5"/>
  <c r="O60" i="5"/>
  <c r="O58" i="5"/>
  <c r="I4" i="5"/>
  <c r="I4" i="7" s="1"/>
  <c r="H4" i="5"/>
  <c r="K5" i="5"/>
  <c r="K5" i="7" s="1"/>
  <c r="K4" i="5"/>
  <c r="K4" i="7" s="1"/>
  <c r="M61" i="5" l="1"/>
  <c r="M60" i="5"/>
  <c r="H6" i="5"/>
  <c r="H4" i="7"/>
  <c r="K6" i="5"/>
  <c r="E58" i="5"/>
  <c r="E60" i="5"/>
  <c r="E61" i="5"/>
  <c r="P4" i="5"/>
  <c r="Q4" i="5"/>
  <c r="Q4" i="7" s="1"/>
  <c r="G5" i="5"/>
  <c r="G5" i="7" s="1"/>
  <c r="I61" i="5"/>
  <c r="I60" i="5"/>
  <c r="I58" i="5"/>
  <c r="H58" i="5"/>
  <c r="N5" i="5"/>
  <c r="N5" i="7" s="1"/>
  <c r="L5" i="5"/>
  <c r="L5" i="7" s="1"/>
  <c r="J5" i="5"/>
  <c r="J5" i="7" s="1"/>
  <c r="F5" i="5"/>
  <c r="F5" i="7" s="1"/>
  <c r="C5" i="5"/>
  <c r="C5" i="7" s="1"/>
  <c r="N4" i="5"/>
  <c r="N4" i="7" s="1"/>
  <c r="L4" i="5"/>
  <c r="L4" i="7" s="1"/>
  <c r="J4" i="5"/>
  <c r="J4" i="7" s="1"/>
  <c r="F4" i="5"/>
  <c r="F4" i="7" s="1"/>
  <c r="D4" i="5"/>
  <c r="D4" i="7" s="1"/>
  <c r="C4" i="5"/>
  <c r="C4" i="7" s="1"/>
  <c r="P6" i="5" l="1"/>
  <c r="P6" i="7" s="1"/>
  <c r="P4" i="7"/>
  <c r="K54" i="5"/>
  <c r="K6" i="7"/>
  <c r="H54" i="5"/>
  <c r="H6" i="7"/>
  <c r="P54" i="5"/>
  <c r="P58" i="5"/>
  <c r="G6" i="5"/>
  <c r="K58" i="5"/>
  <c r="C6" i="5"/>
  <c r="D6" i="5"/>
  <c r="J6" i="5"/>
  <c r="N6" i="5"/>
  <c r="L6" i="5"/>
  <c r="F6" i="5"/>
  <c r="L54" i="5" l="1"/>
  <c r="L6" i="7"/>
  <c r="J54" i="5"/>
  <c r="J6" i="7"/>
  <c r="D54" i="5"/>
  <c r="D6" i="7"/>
  <c r="K61" i="5"/>
  <c r="K60" i="5"/>
  <c r="N54" i="5"/>
  <c r="N6" i="7"/>
  <c r="C54" i="5"/>
  <c r="C6" i="7"/>
  <c r="F54" i="5"/>
  <c r="F6" i="7"/>
  <c r="G54" i="5"/>
  <c r="G6" i="7"/>
  <c r="H61" i="5"/>
  <c r="H60" i="5"/>
  <c r="P61" i="5"/>
  <c r="P60" i="5"/>
  <c r="F58" i="5"/>
  <c r="F60" i="5"/>
  <c r="F61" i="5"/>
  <c r="C60" i="5"/>
  <c r="C61" i="5"/>
  <c r="C58" i="5"/>
  <c r="G58" i="5" l="1"/>
  <c r="G60" i="5"/>
  <c r="G61" i="5"/>
  <c r="N61" i="5"/>
  <c r="N60" i="5"/>
  <c r="N58" i="5"/>
  <c r="D58" i="5"/>
  <c r="D61" i="5"/>
  <c r="D60" i="5"/>
  <c r="J58" i="5"/>
  <c r="J61" i="5"/>
  <c r="J60" i="5"/>
  <c r="L58" i="5"/>
  <c r="L61" i="5"/>
  <c r="L60" i="5"/>
</calcChain>
</file>

<file path=xl/sharedStrings.xml><?xml version="1.0" encoding="utf-8"?>
<sst xmlns="http://schemas.openxmlformats.org/spreadsheetml/2006/main" count="306" uniqueCount="100">
  <si>
    <t>Sen</t>
  </si>
  <si>
    <t>M</t>
  </si>
  <si>
    <t>Am</t>
  </si>
  <si>
    <t>Bm</t>
  </si>
  <si>
    <t>Em</t>
  </si>
  <si>
    <t>Aw</t>
  </si>
  <si>
    <t>Bw</t>
  </si>
  <si>
    <t>Ew</t>
  </si>
  <si>
    <t>Datum</t>
  </si>
  <si>
    <t>Herbstferien</t>
  </si>
  <si>
    <t>Winterferien</t>
  </si>
  <si>
    <t>Anz. Mannsch.</t>
  </si>
  <si>
    <t>Anz. Spiele</t>
  </si>
  <si>
    <t>Anz. Spieltage</t>
  </si>
  <si>
    <t>Pokalspieltage</t>
  </si>
  <si>
    <t>Anz. Meisterschaft</t>
  </si>
  <si>
    <t>Spiele je Tag</t>
  </si>
  <si>
    <t>Mini</t>
  </si>
  <si>
    <t>F</t>
  </si>
  <si>
    <t>Anzahl Runden</t>
  </si>
  <si>
    <t>Anz. Pokal</t>
  </si>
  <si>
    <t>Anz. Reserve</t>
  </si>
  <si>
    <t>Prüfung</t>
  </si>
  <si>
    <t>RTP-Nr (Spieltage)</t>
  </si>
  <si>
    <t>gesamt Spieltage:</t>
  </si>
  <si>
    <t>max</t>
  </si>
  <si>
    <t>min</t>
  </si>
  <si>
    <t>Wochenenden:</t>
  </si>
  <si>
    <t>Reserve</t>
  </si>
  <si>
    <t>Spiel-tagnr.</t>
  </si>
  <si>
    <t>Himmelfahrt</t>
  </si>
  <si>
    <t>Pfingsten</t>
  </si>
  <si>
    <t>Bem</t>
  </si>
  <si>
    <t>Gäste</t>
  </si>
  <si>
    <t>Weihnachtsferien/ Jahreswechsel</t>
  </si>
  <si>
    <t>Cm</t>
  </si>
  <si>
    <t>Pokal</t>
  </si>
  <si>
    <t>06./07.09.25</t>
  </si>
  <si>
    <t>20./21.09.</t>
  </si>
  <si>
    <t>13./14.09.</t>
  </si>
  <si>
    <t>27./28.09.</t>
  </si>
  <si>
    <t>04./05.10.</t>
  </si>
  <si>
    <t>11./12.10.</t>
  </si>
  <si>
    <t>18./19.10.</t>
  </si>
  <si>
    <t>25./26.10.</t>
  </si>
  <si>
    <t>01./02.11.</t>
  </si>
  <si>
    <t>08./09.11.</t>
  </si>
  <si>
    <t>15./16.11.</t>
  </si>
  <si>
    <t>22./23.11.</t>
  </si>
  <si>
    <t>29./30.11.</t>
  </si>
  <si>
    <t>06./07.12.</t>
  </si>
  <si>
    <t>13./14.12.</t>
  </si>
  <si>
    <t>20./21.12.</t>
  </si>
  <si>
    <t>27./28.12.</t>
  </si>
  <si>
    <t>03./04.01.26</t>
  </si>
  <si>
    <t>10./11.01.</t>
  </si>
  <si>
    <t>17./18.01.</t>
  </si>
  <si>
    <t>24./25.01.</t>
  </si>
  <si>
    <t>31.01./01.02.</t>
  </si>
  <si>
    <t>07./08.02.</t>
  </si>
  <si>
    <t>14./15.02.</t>
  </si>
  <si>
    <t>21./22.02.</t>
  </si>
  <si>
    <t>28.02./01.03.</t>
  </si>
  <si>
    <t>07./08.03.</t>
  </si>
  <si>
    <t>14./15.03.</t>
  </si>
  <si>
    <t>21./22.03.</t>
  </si>
  <si>
    <t>28./29.03.</t>
  </si>
  <si>
    <t>04./05.04.</t>
  </si>
  <si>
    <t>11./12.04.</t>
  </si>
  <si>
    <t>18./19.04.</t>
  </si>
  <si>
    <t>25./26.04.</t>
  </si>
  <si>
    <t>02./03.05.</t>
  </si>
  <si>
    <t>09./10.05.</t>
  </si>
  <si>
    <t>16./17.05.</t>
  </si>
  <si>
    <t>23./24.05.</t>
  </si>
  <si>
    <t>30./31.05.</t>
  </si>
  <si>
    <t>06./07.06.</t>
  </si>
  <si>
    <t>13./14.06.</t>
  </si>
  <si>
    <t>20./21.06.</t>
  </si>
  <si>
    <t>27./28.06.</t>
  </si>
  <si>
    <t>Sommerferien</t>
  </si>
  <si>
    <t>Osterferien</t>
  </si>
  <si>
    <t>Spieltage bis Ende März:</t>
  </si>
  <si>
    <t>Bedarf</t>
  </si>
  <si>
    <t>Dw W</t>
  </si>
  <si>
    <t>Cw W</t>
  </si>
  <si>
    <t>Cw O</t>
  </si>
  <si>
    <t>FF</t>
  </si>
  <si>
    <t>Tag der Deutschen Einheit</t>
  </si>
  <si>
    <t>Dw O</t>
  </si>
  <si>
    <t>wJD Mini-WM Vorrunde (ggf. Tausch mit 13./14.09.25)</t>
  </si>
  <si>
    <t>Pokal Achtelfinale</t>
  </si>
  <si>
    <t>Pokal Viertelfinale</t>
  </si>
  <si>
    <t>Pokal Halbfinale</t>
  </si>
  <si>
    <t>Pokal Finale</t>
  </si>
  <si>
    <t>FS</t>
  </si>
  <si>
    <t>FF=Final Four</t>
  </si>
  <si>
    <t>FS=Final Six</t>
  </si>
  <si>
    <t>23.11. erst ab 11:00 (Totensonntag)</t>
  </si>
  <si>
    <t>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</si>
</sst>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" fontId="0" fillId="4" borderId="13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C1F3-83A5-884D-9FD4-552995D145C9}">
  <sheetPr>
    <pageSetUpPr fitToPage="1"/>
  </sheetPr>
  <dimension ref="A1:S70"/>
  <sheetViews>
    <sheetView zoomScale="120" zoomScaleNormal="120" workbookViewId="0">
      <pane ySplit="7" topLeftCell="A35" activePane="bottomLeft" state="frozen"/>
      <selection pane="bottomLeft" activeCell="E6" sqref="E6"/>
    </sheetView>
  </sheetViews>
  <sheetFormatPr baseColWidth="10" defaultColWidth="11.5" defaultRowHeight="15" x14ac:dyDescent="0.2"/>
  <cols>
    <col min="1" max="1" width="14.83203125" style="1" customWidth="1"/>
    <col min="2" max="2" width="5.1640625" style="1" customWidth="1"/>
    <col min="3" max="4" width="8.6640625" style="4" customWidth="1"/>
    <col min="5" max="5" width="9" style="4" customWidth="1"/>
    <col min="6" max="10" width="8.6640625" style="4" customWidth="1"/>
    <col min="11" max="11" width="8.1640625" style="4" customWidth="1"/>
    <col min="12" max="18" width="8.6640625" style="4" customWidth="1"/>
    <col min="19" max="19" width="45.83203125" style="1" customWidth="1"/>
    <col min="20" max="16384" width="11.5" style="1"/>
  </cols>
  <sheetData>
    <row r="1" spans="1:19" ht="30" customHeight="1" x14ac:dyDescent="0.2">
      <c r="A1" s="15" t="s">
        <v>8</v>
      </c>
      <c r="B1" s="20" t="s">
        <v>29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35</v>
      </c>
      <c r="H1" s="5" t="s">
        <v>99</v>
      </c>
      <c r="I1" s="5" t="s">
        <v>4</v>
      </c>
      <c r="J1" s="5" t="s">
        <v>18</v>
      </c>
      <c r="K1" s="5" t="s">
        <v>5</v>
      </c>
      <c r="L1" s="5" t="s">
        <v>6</v>
      </c>
      <c r="M1" s="5" t="s">
        <v>85</v>
      </c>
      <c r="N1" s="5" t="s">
        <v>86</v>
      </c>
      <c r="O1" s="5" t="s">
        <v>84</v>
      </c>
      <c r="P1" s="5" t="s">
        <v>89</v>
      </c>
      <c r="Q1" s="5" t="s">
        <v>7</v>
      </c>
      <c r="R1" s="5" t="s">
        <v>17</v>
      </c>
      <c r="S1" s="13" t="s">
        <v>32</v>
      </c>
    </row>
    <row r="2" spans="1:19" ht="15" customHeight="1" x14ac:dyDescent="0.2">
      <c r="A2" s="14" t="s">
        <v>11</v>
      </c>
      <c r="B2" s="14"/>
      <c r="C2" s="9">
        <v>5</v>
      </c>
      <c r="D2" s="9">
        <v>4</v>
      </c>
      <c r="E2" s="9">
        <v>2</v>
      </c>
      <c r="F2" s="9">
        <v>7</v>
      </c>
      <c r="G2" s="9">
        <v>8</v>
      </c>
      <c r="H2" s="9">
        <v>8</v>
      </c>
      <c r="I2" s="11">
        <v>10</v>
      </c>
      <c r="J2" s="9">
        <v>6</v>
      </c>
      <c r="K2" s="9">
        <v>4</v>
      </c>
      <c r="L2" s="9">
        <v>5</v>
      </c>
      <c r="M2" s="9">
        <v>5</v>
      </c>
      <c r="N2" s="9">
        <v>5</v>
      </c>
      <c r="O2" s="9">
        <v>7</v>
      </c>
      <c r="P2" s="9">
        <v>7</v>
      </c>
      <c r="Q2" s="9">
        <v>6</v>
      </c>
      <c r="R2" s="9">
        <v>9</v>
      </c>
      <c r="S2" s="7"/>
    </row>
    <row r="3" spans="1:19" x14ac:dyDescent="0.2">
      <c r="A3" s="14" t="s">
        <v>19</v>
      </c>
      <c r="B3" s="14"/>
      <c r="C3" s="9">
        <v>2</v>
      </c>
      <c r="D3" s="9">
        <v>4</v>
      </c>
      <c r="E3" s="9"/>
      <c r="F3" s="9">
        <v>2</v>
      </c>
      <c r="G3" s="9">
        <v>2</v>
      </c>
      <c r="H3" s="9">
        <v>2</v>
      </c>
      <c r="I3" s="11">
        <v>2</v>
      </c>
      <c r="J3" s="8">
        <v>2</v>
      </c>
      <c r="K3" s="8">
        <v>4</v>
      </c>
      <c r="L3" s="8">
        <v>2</v>
      </c>
      <c r="M3" s="8">
        <v>2</v>
      </c>
      <c r="N3" s="9">
        <v>2</v>
      </c>
      <c r="O3" s="9">
        <v>2</v>
      </c>
      <c r="P3" s="9">
        <v>2</v>
      </c>
      <c r="Q3" s="9">
        <v>4</v>
      </c>
      <c r="R3" s="9"/>
      <c r="S3" s="7"/>
    </row>
    <row r="4" spans="1:19" x14ac:dyDescent="0.2">
      <c r="A4" s="14" t="s">
        <v>12</v>
      </c>
      <c r="B4" s="14"/>
      <c r="C4" s="9">
        <f>(C2*(C2-1)/2)*C3</f>
        <v>20</v>
      </c>
      <c r="D4" s="9">
        <f>(D2*(D2-1)/2)*D3</f>
        <v>24</v>
      </c>
      <c r="E4" s="9"/>
      <c r="F4" s="9">
        <f t="shared" ref="F4:O4" si="0">(F2*(F2-1)/2)*F3</f>
        <v>42</v>
      </c>
      <c r="G4" s="9">
        <f>(G2*(G2-1)/2)*G3</f>
        <v>56</v>
      </c>
      <c r="H4" s="9">
        <f t="shared" si="0"/>
        <v>56</v>
      </c>
      <c r="I4" s="9">
        <f t="shared" si="0"/>
        <v>90</v>
      </c>
      <c r="J4" s="9">
        <f t="shared" si="0"/>
        <v>30</v>
      </c>
      <c r="K4" s="9">
        <f t="shared" si="0"/>
        <v>24</v>
      </c>
      <c r="L4" s="9">
        <f t="shared" si="0"/>
        <v>20</v>
      </c>
      <c r="M4" s="9">
        <f t="shared" si="0"/>
        <v>20</v>
      </c>
      <c r="N4" s="9">
        <f t="shared" si="0"/>
        <v>20</v>
      </c>
      <c r="O4" s="9">
        <f t="shared" si="0"/>
        <v>42</v>
      </c>
      <c r="P4" s="9">
        <f t="shared" ref="P4:Q4" si="1">(P2*(P2-1)/2)*P3</f>
        <v>42</v>
      </c>
      <c r="Q4" s="9">
        <f t="shared" si="1"/>
        <v>60</v>
      </c>
      <c r="R4" s="9"/>
      <c r="S4" s="7"/>
    </row>
    <row r="5" spans="1:19" ht="15" customHeight="1" x14ac:dyDescent="0.2">
      <c r="A5" s="14" t="s">
        <v>16</v>
      </c>
      <c r="B5" s="14"/>
      <c r="C5" s="9">
        <f>INT(C2/2)</f>
        <v>2</v>
      </c>
      <c r="D5" s="9">
        <v>2</v>
      </c>
      <c r="E5" s="9"/>
      <c r="F5" s="9">
        <f>INT(F2/2)</f>
        <v>3</v>
      </c>
      <c r="G5" s="9">
        <f>INT(G2/2)</f>
        <v>4</v>
      </c>
      <c r="H5" s="9">
        <f>INT(H2/2)</f>
        <v>4</v>
      </c>
      <c r="I5" s="11"/>
      <c r="J5" s="9">
        <f t="shared" ref="J5:P5" si="2">INT(J2/2)</f>
        <v>3</v>
      </c>
      <c r="K5" s="9">
        <f t="shared" si="2"/>
        <v>2</v>
      </c>
      <c r="L5" s="9">
        <f t="shared" si="2"/>
        <v>2</v>
      </c>
      <c r="M5" s="9">
        <f t="shared" ref="M5" si="3">INT(M2/2)</f>
        <v>2</v>
      </c>
      <c r="N5" s="9">
        <f t="shared" si="2"/>
        <v>2</v>
      </c>
      <c r="O5" s="9">
        <f t="shared" si="2"/>
        <v>3</v>
      </c>
      <c r="P5" s="9">
        <f t="shared" si="2"/>
        <v>3</v>
      </c>
      <c r="Q5" s="9"/>
      <c r="R5" s="9"/>
      <c r="S5" s="7"/>
    </row>
    <row r="6" spans="1:19" ht="15" customHeight="1" x14ac:dyDescent="0.2">
      <c r="A6" s="14" t="s">
        <v>13</v>
      </c>
      <c r="B6" s="14"/>
      <c r="C6" s="9">
        <f>C4/C5</f>
        <v>10</v>
      </c>
      <c r="D6" s="9">
        <f>D4/D5</f>
        <v>12</v>
      </c>
      <c r="E6" s="9"/>
      <c r="F6" s="10">
        <f>F4/F5</f>
        <v>14</v>
      </c>
      <c r="G6" s="10">
        <f>G4/G5</f>
        <v>14</v>
      </c>
      <c r="H6" s="10">
        <f>H4/H5</f>
        <v>14</v>
      </c>
      <c r="I6" s="11">
        <v>12</v>
      </c>
      <c r="J6" s="9">
        <f t="shared" ref="J6:P6" si="4">J4/J5</f>
        <v>10</v>
      </c>
      <c r="K6" s="9">
        <f t="shared" si="4"/>
        <v>12</v>
      </c>
      <c r="L6" s="10">
        <f t="shared" si="4"/>
        <v>10</v>
      </c>
      <c r="M6" s="10">
        <f t="shared" ref="M6" si="5">M4/M5</f>
        <v>10</v>
      </c>
      <c r="N6" s="10">
        <f t="shared" si="4"/>
        <v>10</v>
      </c>
      <c r="O6" s="10">
        <f t="shared" si="4"/>
        <v>14</v>
      </c>
      <c r="P6" s="10">
        <f t="shared" si="4"/>
        <v>14</v>
      </c>
      <c r="Q6" s="9">
        <v>10</v>
      </c>
      <c r="R6" s="9">
        <v>9</v>
      </c>
      <c r="S6" s="7"/>
    </row>
    <row r="7" spans="1:19" ht="15" customHeight="1" x14ac:dyDescent="0.2">
      <c r="A7" s="14" t="s">
        <v>14</v>
      </c>
      <c r="B7" s="14"/>
      <c r="C7" s="9">
        <v>3</v>
      </c>
      <c r="D7" s="9">
        <v>3</v>
      </c>
      <c r="E7" s="9"/>
      <c r="F7" s="9">
        <v>3</v>
      </c>
      <c r="G7" s="10">
        <v>3</v>
      </c>
      <c r="H7" s="9">
        <v>4</v>
      </c>
      <c r="I7" s="11">
        <v>4</v>
      </c>
      <c r="J7" s="12">
        <v>3</v>
      </c>
      <c r="K7" s="12">
        <v>3</v>
      </c>
      <c r="L7" s="12">
        <v>3</v>
      </c>
      <c r="M7" s="12">
        <v>4</v>
      </c>
      <c r="N7" s="8">
        <v>4</v>
      </c>
      <c r="O7" s="8">
        <v>4</v>
      </c>
      <c r="P7" s="8">
        <v>4</v>
      </c>
      <c r="Q7" s="9">
        <v>3</v>
      </c>
      <c r="R7" s="9"/>
      <c r="S7" s="7"/>
    </row>
    <row r="8" spans="1:19" x14ac:dyDescent="0.2">
      <c r="A8" s="3" t="s">
        <v>37</v>
      </c>
      <c r="B8" s="36" t="s">
        <v>80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/>
    </row>
    <row r="9" spans="1:19" x14ac:dyDescent="0.2">
      <c r="A9" s="3" t="s">
        <v>39</v>
      </c>
      <c r="B9" s="3">
        <v>1</v>
      </c>
      <c r="C9" s="3">
        <v>1</v>
      </c>
      <c r="D9" s="3">
        <v>1</v>
      </c>
      <c r="E9" s="3"/>
      <c r="F9" s="3">
        <v>1</v>
      </c>
      <c r="G9" s="6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6">
        <v>1</v>
      </c>
      <c r="N9" s="6">
        <v>1</v>
      </c>
      <c r="O9" s="6">
        <v>1</v>
      </c>
      <c r="P9" s="6">
        <v>1</v>
      </c>
      <c r="Q9" s="3" t="s">
        <v>28</v>
      </c>
      <c r="R9" s="3"/>
      <c r="S9" s="2"/>
    </row>
    <row r="10" spans="1:19" x14ac:dyDescent="0.2">
      <c r="A10" s="3" t="s">
        <v>38</v>
      </c>
      <c r="B10" s="6">
        <v>2</v>
      </c>
      <c r="C10" s="3" t="s">
        <v>28</v>
      </c>
      <c r="D10" s="3" t="s">
        <v>28</v>
      </c>
      <c r="E10" s="3"/>
      <c r="F10" s="3">
        <v>2</v>
      </c>
      <c r="G10" s="3">
        <v>2</v>
      </c>
      <c r="H10" s="3">
        <v>2</v>
      </c>
      <c r="I10" s="3">
        <v>2</v>
      </c>
      <c r="J10" s="3" t="s">
        <v>28</v>
      </c>
      <c r="K10" s="3" t="s">
        <v>28</v>
      </c>
      <c r="L10" s="3" t="s">
        <v>28</v>
      </c>
      <c r="M10" s="3" t="s">
        <v>28</v>
      </c>
      <c r="N10" s="3" t="s">
        <v>28</v>
      </c>
      <c r="O10" s="35"/>
      <c r="P10" s="35"/>
      <c r="Q10" s="3">
        <v>1</v>
      </c>
      <c r="R10" s="3">
        <v>1</v>
      </c>
      <c r="S10" s="2" t="s">
        <v>90</v>
      </c>
    </row>
    <row r="11" spans="1:19" x14ac:dyDescent="0.2">
      <c r="A11" s="3" t="s">
        <v>40</v>
      </c>
      <c r="B11" s="3">
        <v>3</v>
      </c>
      <c r="C11" s="3">
        <v>2</v>
      </c>
      <c r="D11" s="3">
        <v>2</v>
      </c>
      <c r="E11" s="3"/>
      <c r="F11" s="3">
        <v>3</v>
      </c>
      <c r="G11" s="3">
        <v>3</v>
      </c>
      <c r="H11" s="3">
        <v>3</v>
      </c>
      <c r="I11" s="3">
        <v>3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 t="s">
        <v>28</v>
      </c>
      <c r="R11" s="3"/>
      <c r="S11" s="2"/>
    </row>
    <row r="12" spans="1:19" x14ac:dyDescent="0.2">
      <c r="A12" s="3" t="s">
        <v>41</v>
      </c>
      <c r="B12" s="36" t="s">
        <v>88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</row>
    <row r="13" spans="1:19" x14ac:dyDescent="0.2">
      <c r="A13" s="3" t="s">
        <v>42</v>
      </c>
      <c r="B13" s="3">
        <v>4</v>
      </c>
      <c r="C13" s="3">
        <v>3</v>
      </c>
      <c r="D13" s="3">
        <v>3</v>
      </c>
      <c r="E13" s="3"/>
      <c r="F13" s="3">
        <v>4</v>
      </c>
      <c r="G13" s="6">
        <v>4</v>
      </c>
      <c r="H13" s="3">
        <v>4</v>
      </c>
      <c r="I13" s="3" t="s">
        <v>36</v>
      </c>
      <c r="J13" s="3">
        <v>3</v>
      </c>
      <c r="K13" s="3">
        <v>3</v>
      </c>
      <c r="L13" s="3">
        <v>3</v>
      </c>
      <c r="M13" s="3" t="s">
        <v>36</v>
      </c>
      <c r="N13" s="3" t="s">
        <v>36</v>
      </c>
      <c r="O13" s="3" t="s">
        <v>36</v>
      </c>
      <c r="P13" s="3" t="s">
        <v>36</v>
      </c>
      <c r="Q13" s="6">
        <v>2</v>
      </c>
      <c r="R13" s="3">
        <v>2</v>
      </c>
      <c r="S13" s="2" t="s">
        <v>91</v>
      </c>
    </row>
    <row r="14" spans="1:19" x14ac:dyDescent="0.2">
      <c r="A14" s="3" t="s">
        <v>43</v>
      </c>
      <c r="B14" s="39" t="s">
        <v>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</row>
    <row r="15" spans="1:19" x14ac:dyDescent="0.2">
      <c r="A15" s="3" t="s">
        <v>44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</row>
    <row r="16" spans="1:19" x14ac:dyDescent="0.2">
      <c r="A16" s="3" t="s">
        <v>45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</row>
    <row r="17" spans="1:19" x14ac:dyDescent="0.2">
      <c r="A17" s="3" t="s">
        <v>46</v>
      </c>
      <c r="B17" s="3">
        <v>5</v>
      </c>
      <c r="C17" s="3">
        <v>4</v>
      </c>
      <c r="D17" s="3">
        <v>4</v>
      </c>
      <c r="E17" s="3"/>
      <c r="F17" s="3">
        <v>5</v>
      </c>
      <c r="G17" s="3">
        <v>5</v>
      </c>
      <c r="H17" s="3">
        <v>5</v>
      </c>
      <c r="I17" s="3">
        <v>4</v>
      </c>
      <c r="J17" s="3">
        <v>4</v>
      </c>
      <c r="K17" s="3">
        <v>4</v>
      </c>
      <c r="L17" s="3">
        <v>4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6"/>
    </row>
    <row r="18" spans="1:19" x14ac:dyDescent="0.2">
      <c r="A18" s="3" t="s">
        <v>47</v>
      </c>
      <c r="B18" s="3">
        <v>6</v>
      </c>
      <c r="C18" s="3" t="s">
        <v>28</v>
      </c>
      <c r="D18" s="3" t="s">
        <v>28</v>
      </c>
      <c r="E18" s="3"/>
      <c r="F18" s="3" t="s">
        <v>28</v>
      </c>
      <c r="G18" s="3">
        <v>6</v>
      </c>
      <c r="H18" s="3" t="s">
        <v>28</v>
      </c>
      <c r="I18" s="3">
        <v>5</v>
      </c>
      <c r="J18" s="3" t="s">
        <v>28</v>
      </c>
      <c r="K18" s="3">
        <v>5</v>
      </c>
      <c r="L18" s="3">
        <v>5</v>
      </c>
      <c r="M18" s="3" t="s">
        <v>28</v>
      </c>
      <c r="N18" s="3" t="s">
        <v>28</v>
      </c>
      <c r="O18" s="3">
        <v>4</v>
      </c>
      <c r="P18" s="3">
        <v>4</v>
      </c>
      <c r="Q18" s="3">
        <v>4</v>
      </c>
      <c r="R18" s="3"/>
      <c r="S18" s="2"/>
    </row>
    <row r="19" spans="1:19" x14ac:dyDescent="0.2">
      <c r="A19" s="3" t="s">
        <v>48</v>
      </c>
      <c r="B19" s="3">
        <v>7</v>
      </c>
      <c r="C19" s="3">
        <v>5</v>
      </c>
      <c r="D19" s="3">
        <v>5</v>
      </c>
      <c r="E19" s="3"/>
      <c r="F19" s="3">
        <v>6</v>
      </c>
      <c r="G19" s="3" t="s">
        <v>28</v>
      </c>
      <c r="H19" s="3">
        <v>6</v>
      </c>
      <c r="I19" s="3" t="s">
        <v>28</v>
      </c>
      <c r="J19" s="3">
        <v>5</v>
      </c>
      <c r="K19" s="3">
        <v>6</v>
      </c>
      <c r="L19" s="3" t="s">
        <v>28</v>
      </c>
      <c r="M19" s="3">
        <v>4</v>
      </c>
      <c r="N19" s="3">
        <v>4</v>
      </c>
      <c r="O19" s="3">
        <v>5</v>
      </c>
      <c r="P19" s="3">
        <v>5</v>
      </c>
      <c r="Q19" s="3">
        <v>5</v>
      </c>
      <c r="R19" s="3">
        <v>4</v>
      </c>
      <c r="S19" s="2" t="s">
        <v>98</v>
      </c>
    </row>
    <row r="20" spans="1:19" x14ac:dyDescent="0.2">
      <c r="A20" s="3" t="s">
        <v>49</v>
      </c>
      <c r="B20" s="3">
        <v>8</v>
      </c>
      <c r="C20" s="3" t="s">
        <v>36</v>
      </c>
      <c r="D20" s="3" t="s">
        <v>36</v>
      </c>
      <c r="E20" s="3"/>
      <c r="F20" s="3" t="s">
        <v>36</v>
      </c>
      <c r="G20" s="6" t="s">
        <v>36</v>
      </c>
      <c r="H20" s="3" t="s">
        <v>36</v>
      </c>
      <c r="I20" s="3" t="s">
        <v>36</v>
      </c>
      <c r="J20" s="3" t="s">
        <v>36</v>
      </c>
      <c r="K20" s="3" t="s">
        <v>36</v>
      </c>
      <c r="L20" s="3" t="s">
        <v>36</v>
      </c>
      <c r="M20" s="3" t="s">
        <v>36</v>
      </c>
      <c r="N20" s="3" t="s">
        <v>36</v>
      </c>
      <c r="O20" s="3" t="s">
        <v>36</v>
      </c>
      <c r="P20" s="3" t="s">
        <v>36</v>
      </c>
      <c r="Q20" s="6" t="s">
        <v>36</v>
      </c>
      <c r="R20" s="3"/>
      <c r="S20" s="2" t="s">
        <v>92</v>
      </c>
    </row>
    <row r="21" spans="1:19" x14ac:dyDescent="0.2">
      <c r="A21" s="3" t="s">
        <v>50</v>
      </c>
      <c r="B21" s="3">
        <v>9</v>
      </c>
      <c r="C21" s="3" t="s">
        <v>28</v>
      </c>
      <c r="D21" s="3">
        <v>6</v>
      </c>
      <c r="E21" s="3"/>
      <c r="F21" s="3">
        <v>7</v>
      </c>
      <c r="G21" s="6">
        <v>7</v>
      </c>
      <c r="H21" s="3">
        <v>7</v>
      </c>
      <c r="I21" s="3">
        <v>6</v>
      </c>
      <c r="J21" s="3">
        <v>6</v>
      </c>
      <c r="K21" s="3" t="s">
        <v>28</v>
      </c>
      <c r="L21" s="18">
        <v>6</v>
      </c>
      <c r="M21" s="18">
        <v>5</v>
      </c>
      <c r="N21" s="18">
        <v>5</v>
      </c>
      <c r="O21" s="18">
        <v>6</v>
      </c>
      <c r="P21" s="18">
        <v>6</v>
      </c>
      <c r="Q21" s="6" t="s">
        <v>28</v>
      </c>
      <c r="R21" s="3">
        <v>5</v>
      </c>
      <c r="S21" s="2"/>
    </row>
    <row r="22" spans="1:19" x14ac:dyDescent="0.2">
      <c r="A22" s="3" t="s">
        <v>51</v>
      </c>
      <c r="B22" s="3">
        <v>10</v>
      </c>
      <c r="C22" s="3">
        <v>6</v>
      </c>
      <c r="D22" s="3">
        <v>7</v>
      </c>
      <c r="E22" s="3"/>
      <c r="F22" s="3">
        <v>8</v>
      </c>
      <c r="G22" s="6">
        <v>8</v>
      </c>
      <c r="H22" s="3">
        <v>8</v>
      </c>
      <c r="I22" s="3">
        <v>7</v>
      </c>
      <c r="J22" s="3" t="s">
        <v>28</v>
      </c>
      <c r="K22" s="3">
        <v>7</v>
      </c>
      <c r="L22" s="3" t="s">
        <v>28</v>
      </c>
      <c r="M22" s="3">
        <v>6</v>
      </c>
      <c r="N22" s="3">
        <v>6</v>
      </c>
      <c r="O22" s="3">
        <v>7</v>
      </c>
      <c r="P22" s="3">
        <v>7</v>
      </c>
      <c r="Q22" s="6">
        <v>6</v>
      </c>
      <c r="R22" s="3"/>
      <c r="S22" s="2"/>
    </row>
    <row r="23" spans="1:19" x14ac:dyDescent="0.2">
      <c r="A23" s="3" t="s">
        <v>52</v>
      </c>
      <c r="B23" s="39" t="s">
        <v>34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</row>
    <row r="24" spans="1:19" ht="16" thickBot="1" x14ac:dyDescent="0.25">
      <c r="A24" s="31" t="s">
        <v>53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</row>
    <row r="25" spans="1:19" x14ac:dyDescent="0.2">
      <c r="A25" s="30" t="s">
        <v>54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</row>
    <row r="26" spans="1:19" x14ac:dyDescent="0.2">
      <c r="A26" s="3" t="s">
        <v>55</v>
      </c>
      <c r="B26" s="3">
        <v>12</v>
      </c>
      <c r="C26" s="3">
        <v>7</v>
      </c>
      <c r="D26" s="3">
        <v>8</v>
      </c>
      <c r="E26" s="3"/>
      <c r="F26" s="3">
        <v>9</v>
      </c>
      <c r="G26" s="3">
        <v>9</v>
      </c>
      <c r="H26" s="3">
        <v>9</v>
      </c>
      <c r="I26" s="3">
        <v>8</v>
      </c>
      <c r="J26" s="3">
        <v>7</v>
      </c>
      <c r="K26" s="3">
        <v>8</v>
      </c>
      <c r="L26" s="3">
        <v>7</v>
      </c>
      <c r="M26" s="3">
        <v>7</v>
      </c>
      <c r="N26" s="3">
        <v>7</v>
      </c>
      <c r="O26" s="3">
        <v>8</v>
      </c>
      <c r="P26" s="3">
        <v>8</v>
      </c>
      <c r="Q26" s="3">
        <v>7</v>
      </c>
      <c r="R26" s="3">
        <v>6</v>
      </c>
      <c r="S26" s="2"/>
    </row>
    <row r="27" spans="1:19" x14ac:dyDescent="0.2">
      <c r="A27" s="3" t="s">
        <v>56</v>
      </c>
      <c r="B27" s="3">
        <v>13</v>
      </c>
      <c r="C27" s="3" t="s">
        <v>36</v>
      </c>
      <c r="D27" s="3" t="s">
        <v>36</v>
      </c>
      <c r="E27" s="3"/>
      <c r="F27" s="3" t="s">
        <v>36</v>
      </c>
      <c r="G27" s="3" t="s">
        <v>36</v>
      </c>
      <c r="H27" s="3" t="s">
        <v>36</v>
      </c>
      <c r="I27" s="3" t="s">
        <v>36</v>
      </c>
      <c r="J27" s="3" t="s">
        <v>36</v>
      </c>
      <c r="K27" s="3" t="s">
        <v>36</v>
      </c>
      <c r="L27" s="3" t="s">
        <v>36</v>
      </c>
      <c r="M27" s="3" t="s">
        <v>36</v>
      </c>
      <c r="N27" s="3" t="s">
        <v>36</v>
      </c>
      <c r="O27" s="3" t="s">
        <v>36</v>
      </c>
      <c r="P27" s="3" t="s">
        <v>36</v>
      </c>
      <c r="Q27" s="3" t="s">
        <v>36</v>
      </c>
      <c r="R27" s="3"/>
      <c r="S27" s="2" t="s">
        <v>93</v>
      </c>
    </row>
    <row r="28" spans="1:19" x14ac:dyDescent="0.2">
      <c r="A28" s="3" t="s">
        <v>57</v>
      </c>
      <c r="B28" s="3">
        <v>14</v>
      </c>
      <c r="C28" s="3">
        <v>8</v>
      </c>
      <c r="D28" s="3">
        <v>9</v>
      </c>
      <c r="E28" s="3"/>
      <c r="F28" s="3">
        <v>10</v>
      </c>
      <c r="G28" s="3">
        <v>10</v>
      </c>
      <c r="H28" s="3">
        <v>10</v>
      </c>
      <c r="I28" s="3">
        <v>9</v>
      </c>
      <c r="J28" s="3" t="s">
        <v>28</v>
      </c>
      <c r="K28" s="3">
        <v>9</v>
      </c>
      <c r="L28" s="3" t="s">
        <v>28</v>
      </c>
      <c r="M28" s="3">
        <v>8</v>
      </c>
      <c r="N28" s="3">
        <v>8</v>
      </c>
      <c r="O28" s="3">
        <v>9</v>
      </c>
      <c r="P28" s="3">
        <v>9</v>
      </c>
      <c r="Q28" s="3" t="s">
        <v>28</v>
      </c>
      <c r="R28" s="3">
        <v>7</v>
      </c>
      <c r="S28" s="2"/>
    </row>
    <row r="29" spans="1:19" x14ac:dyDescent="0.2">
      <c r="A29" s="3" t="s">
        <v>58</v>
      </c>
      <c r="B29" s="39" t="s">
        <v>10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</row>
    <row r="30" spans="1:19" x14ac:dyDescent="0.2">
      <c r="A30" s="3" t="s">
        <v>59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7"/>
    </row>
    <row r="31" spans="1:19" x14ac:dyDescent="0.2">
      <c r="A31" s="3" t="s">
        <v>60</v>
      </c>
      <c r="B31" s="3">
        <v>15</v>
      </c>
      <c r="C31" s="3">
        <v>9</v>
      </c>
      <c r="D31" s="3">
        <v>10</v>
      </c>
      <c r="E31" s="3"/>
      <c r="F31" s="3">
        <v>11</v>
      </c>
      <c r="G31" s="6">
        <v>11</v>
      </c>
      <c r="H31" s="3">
        <v>11</v>
      </c>
      <c r="I31" s="3" t="s">
        <v>28</v>
      </c>
      <c r="J31" s="3">
        <v>8</v>
      </c>
      <c r="K31" s="3" t="s">
        <v>28</v>
      </c>
      <c r="L31" s="18">
        <v>8</v>
      </c>
      <c r="M31" s="18" t="s">
        <v>28</v>
      </c>
      <c r="N31" s="18" t="s">
        <v>28</v>
      </c>
      <c r="O31" s="18">
        <v>10</v>
      </c>
      <c r="P31" s="18">
        <v>10</v>
      </c>
      <c r="Q31" s="6">
        <v>8</v>
      </c>
      <c r="R31" s="3"/>
      <c r="S31" s="2"/>
    </row>
    <row r="32" spans="1:19" x14ac:dyDescent="0.2">
      <c r="A32" s="3" t="s">
        <v>61</v>
      </c>
      <c r="B32" s="3">
        <v>16</v>
      </c>
      <c r="C32" s="3" t="s">
        <v>28</v>
      </c>
      <c r="D32" s="3">
        <v>11</v>
      </c>
      <c r="E32" s="3"/>
      <c r="F32" s="3">
        <v>12</v>
      </c>
      <c r="G32" s="6">
        <v>12</v>
      </c>
      <c r="H32" s="3">
        <v>12</v>
      </c>
      <c r="I32" s="3">
        <v>10</v>
      </c>
      <c r="J32" s="3" t="s">
        <v>28</v>
      </c>
      <c r="K32" s="3">
        <v>10</v>
      </c>
      <c r="L32" s="3">
        <v>9</v>
      </c>
      <c r="M32" s="3">
        <v>9</v>
      </c>
      <c r="N32" s="3">
        <v>9</v>
      </c>
      <c r="O32" s="3">
        <v>11</v>
      </c>
      <c r="P32" s="3">
        <v>11</v>
      </c>
      <c r="Q32" s="6" t="s">
        <v>28</v>
      </c>
      <c r="R32" s="3">
        <v>8</v>
      </c>
      <c r="S32" s="2"/>
    </row>
    <row r="33" spans="1:19" x14ac:dyDescent="0.2">
      <c r="A33" s="3" t="s">
        <v>62</v>
      </c>
      <c r="B33" s="3">
        <v>17</v>
      </c>
      <c r="C33" s="3" t="s">
        <v>36</v>
      </c>
      <c r="D33" s="3" t="s">
        <v>36</v>
      </c>
      <c r="E33" s="3"/>
      <c r="F33" s="3" t="s">
        <v>36</v>
      </c>
      <c r="G33" s="3" t="s">
        <v>36</v>
      </c>
      <c r="H33" s="3" t="s">
        <v>36</v>
      </c>
      <c r="I33" s="3" t="s">
        <v>36</v>
      </c>
      <c r="J33" s="3" t="s">
        <v>36</v>
      </c>
      <c r="K33" s="3" t="s">
        <v>36</v>
      </c>
      <c r="L33" s="3" t="s">
        <v>36</v>
      </c>
      <c r="M33" s="3" t="s">
        <v>36</v>
      </c>
      <c r="N33" s="3" t="s">
        <v>36</v>
      </c>
      <c r="O33" s="3" t="s">
        <v>36</v>
      </c>
      <c r="P33" s="3" t="s">
        <v>36</v>
      </c>
      <c r="Q33" s="3" t="s">
        <v>36</v>
      </c>
      <c r="R33" s="3"/>
      <c r="S33" s="2" t="s">
        <v>94</v>
      </c>
    </row>
    <row r="34" spans="1:19" x14ac:dyDescent="0.2">
      <c r="A34" s="3" t="s">
        <v>63</v>
      </c>
      <c r="B34" s="3">
        <v>18</v>
      </c>
      <c r="C34" s="3" t="s">
        <v>28</v>
      </c>
      <c r="D34" s="3">
        <v>12</v>
      </c>
      <c r="E34" s="3"/>
      <c r="F34" s="3">
        <v>13</v>
      </c>
      <c r="G34" s="3" t="s">
        <v>28</v>
      </c>
      <c r="H34" s="3">
        <v>13</v>
      </c>
      <c r="I34" s="3" t="s">
        <v>28</v>
      </c>
      <c r="J34" s="3">
        <v>9</v>
      </c>
      <c r="K34" s="3" t="s">
        <v>28</v>
      </c>
      <c r="L34" s="3" t="s">
        <v>28</v>
      </c>
      <c r="M34" s="3">
        <v>10</v>
      </c>
      <c r="N34" s="3">
        <v>10</v>
      </c>
      <c r="O34" s="3" t="s">
        <v>28</v>
      </c>
      <c r="P34" s="3" t="s">
        <v>28</v>
      </c>
      <c r="Q34" s="3">
        <v>9</v>
      </c>
      <c r="R34" s="3">
        <v>9</v>
      </c>
      <c r="S34" s="2"/>
    </row>
    <row r="35" spans="1:19" x14ac:dyDescent="0.2">
      <c r="A35" s="3" t="s">
        <v>64</v>
      </c>
      <c r="B35" s="3">
        <v>19</v>
      </c>
      <c r="C35" s="3">
        <v>10</v>
      </c>
      <c r="D35" s="3" t="s">
        <v>28</v>
      </c>
      <c r="E35" s="3"/>
      <c r="F35" s="3" t="s">
        <v>28</v>
      </c>
      <c r="G35" s="3">
        <v>13</v>
      </c>
      <c r="H35" s="3" t="s">
        <v>28</v>
      </c>
      <c r="I35" s="3">
        <v>11</v>
      </c>
      <c r="J35" s="3" t="s">
        <v>28</v>
      </c>
      <c r="K35" s="3">
        <v>11</v>
      </c>
      <c r="L35" s="3">
        <v>10</v>
      </c>
      <c r="M35" s="3" t="s">
        <v>28</v>
      </c>
      <c r="N35" s="3" t="s">
        <v>28</v>
      </c>
      <c r="O35" s="3">
        <v>12</v>
      </c>
      <c r="P35" s="3">
        <v>12</v>
      </c>
      <c r="Q35" s="3">
        <v>10</v>
      </c>
      <c r="R35" s="3"/>
      <c r="S35" s="2"/>
    </row>
    <row r="36" spans="1:19" x14ac:dyDescent="0.2">
      <c r="A36" s="3" t="s">
        <v>65</v>
      </c>
      <c r="B36" s="3">
        <v>20</v>
      </c>
      <c r="C36" s="3" t="s">
        <v>28</v>
      </c>
      <c r="D36" s="3" t="s">
        <v>28</v>
      </c>
      <c r="E36" s="3"/>
      <c r="F36" s="3">
        <v>14</v>
      </c>
      <c r="G36" s="6">
        <v>14</v>
      </c>
      <c r="H36" s="3">
        <v>14</v>
      </c>
      <c r="I36" s="3">
        <v>12</v>
      </c>
      <c r="J36" s="3">
        <v>10</v>
      </c>
      <c r="K36" s="3">
        <v>12</v>
      </c>
      <c r="L36" s="3" t="s">
        <v>28</v>
      </c>
      <c r="M36" s="3" t="s">
        <v>87</v>
      </c>
      <c r="N36" s="18" t="s">
        <v>87</v>
      </c>
      <c r="O36" s="18">
        <v>13</v>
      </c>
      <c r="P36" s="18">
        <v>13</v>
      </c>
      <c r="Q36" s="6" t="s">
        <v>28</v>
      </c>
      <c r="R36" s="3"/>
      <c r="S36" s="2" t="s">
        <v>96</v>
      </c>
    </row>
    <row r="37" spans="1:19" x14ac:dyDescent="0.2">
      <c r="A37" s="3" t="s">
        <v>66</v>
      </c>
      <c r="B37" s="39" t="s">
        <v>81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</row>
    <row r="38" spans="1:19" x14ac:dyDescent="0.2">
      <c r="A38" s="3" t="s">
        <v>67</v>
      </c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</row>
    <row r="39" spans="1:19" x14ac:dyDescent="0.2">
      <c r="A39" s="3" t="s">
        <v>68</v>
      </c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3" t="s">
        <v>69</v>
      </c>
      <c r="B40" s="3">
        <v>21</v>
      </c>
      <c r="C40" s="3" t="s">
        <v>28</v>
      </c>
      <c r="D40" s="3" t="s">
        <v>28</v>
      </c>
      <c r="E40" s="3"/>
      <c r="F40" s="3" t="s">
        <v>28</v>
      </c>
      <c r="G40" s="3" t="s">
        <v>28</v>
      </c>
      <c r="H40" s="3" t="s">
        <v>28</v>
      </c>
      <c r="I40" s="3" t="s">
        <v>28</v>
      </c>
      <c r="J40" s="3" t="s">
        <v>28</v>
      </c>
      <c r="K40" s="3" t="s">
        <v>28</v>
      </c>
      <c r="L40" s="3" t="s">
        <v>28</v>
      </c>
      <c r="M40" s="3" t="s">
        <v>28</v>
      </c>
      <c r="N40" s="3" t="s">
        <v>28</v>
      </c>
      <c r="O40" s="3">
        <v>14</v>
      </c>
      <c r="P40" s="3">
        <v>14</v>
      </c>
      <c r="Q40" s="3" t="s">
        <v>28</v>
      </c>
      <c r="R40" s="3"/>
      <c r="S40" s="2"/>
    </row>
    <row r="41" spans="1:19" x14ac:dyDescent="0.2">
      <c r="A41" s="3" t="s">
        <v>70</v>
      </c>
      <c r="B41" s="3">
        <v>22</v>
      </c>
      <c r="C41" s="3" t="s">
        <v>28</v>
      </c>
      <c r="D41" s="3" t="s">
        <v>28</v>
      </c>
      <c r="E41" s="3"/>
      <c r="F41" s="3" t="s">
        <v>28</v>
      </c>
      <c r="G41" s="3" t="s">
        <v>28</v>
      </c>
      <c r="H41" s="3" t="s">
        <v>28</v>
      </c>
      <c r="I41" s="3" t="s">
        <v>28</v>
      </c>
      <c r="J41" s="3" t="s">
        <v>28</v>
      </c>
      <c r="K41" s="3" t="s">
        <v>28</v>
      </c>
      <c r="L41" s="3" t="s">
        <v>28</v>
      </c>
      <c r="M41" s="3" t="s">
        <v>28</v>
      </c>
      <c r="N41" s="3" t="s">
        <v>28</v>
      </c>
      <c r="O41" s="3" t="s">
        <v>95</v>
      </c>
      <c r="P41" s="3" t="s">
        <v>95</v>
      </c>
      <c r="Q41" s="3" t="s">
        <v>28</v>
      </c>
      <c r="R41" s="3"/>
      <c r="S41" s="2" t="s">
        <v>97</v>
      </c>
    </row>
    <row r="42" spans="1:19" x14ac:dyDescent="0.2">
      <c r="A42" s="3" t="s">
        <v>71</v>
      </c>
      <c r="B42" s="55">
        <v>45778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x14ac:dyDescent="0.2">
      <c r="A43" s="3" t="s">
        <v>72</v>
      </c>
      <c r="B43" s="3">
        <v>23</v>
      </c>
      <c r="C43" s="3" t="s">
        <v>28</v>
      </c>
      <c r="D43" s="3" t="s">
        <v>28</v>
      </c>
      <c r="E43" s="3"/>
      <c r="F43" s="3" t="s">
        <v>28</v>
      </c>
      <c r="G43" s="3" t="s">
        <v>28</v>
      </c>
      <c r="H43" s="3" t="s">
        <v>28</v>
      </c>
      <c r="I43" s="3" t="s">
        <v>28</v>
      </c>
      <c r="J43" s="3" t="s">
        <v>28</v>
      </c>
      <c r="K43" s="3" t="s">
        <v>28</v>
      </c>
      <c r="L43" s="3" t="s">
        <v>28</v>
      </c>
      <c r="M43" s="3" t="s">
        <v>28</v>
      </c>
      <c r="N43" s="18" t="s">
        <v>28</v>
      </c>
      <c r="O43" s="18" t="s">
        <v>28</v>
      </c>
      <c r="P43" s="3" t="s">
        <v>28</v>
      </c>
      <c r="Q43" s="3" t="s">
        <v>28</v>
      </c>
      <c r="R43" s="3"/>
      <c r="S43" s="19"/>
    </row>
    <row r="44" spans="1:19" x14ac:dyDescent="0.2">
      <c r="A44" s="3" t="s">
        <v>73</v>
      </c>
      <c r="B44" s="36" t="s">
        <v>30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8"/>
    </row>
    <row r="45" spans="1:19" x14ac:dyDescent="0.2">
      <c r="A45" s="3" t="s">
        <v>74</v>
      </c>
      <c r="B45" s="36" t="s">
        <v>31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</row>
    <row r="46" spans="1:19" x14ac:dyDescent="0.2">
      <c r="A46" s="3" t="s">
        <v>75</v>
      </c>
      <c r="B46" s="3">
        <v>24</v>
      </c>
      <c r="C46" s="3" t="s">
        <v>28</v>
      </c>
      <c r="D46" s="3" t="s">
        <v>28</v>
      </c>
      <c r="E46" s="3"/>
      <c r="F46" s="3" t="s">
        <v>28</v>
      </c>
      <c r="G46" s="3" t="s">
        <v>28</v>
      </c>
      <c r="H46" s="3" t="s">
        <v>28</v>
      </c>
      <c r="I46" s="3" t="s">
        <v>28</v>
      </c>
      <c r="J46" s="3" t="s">
        <v>28</v>
      </c>
      <c r="K46" s="3" t="s">
        <v>28</v>
      </c>
      <c r="L46" s="3" t="s">
        <v>28</v>
      </c>
      <c r="M46" s="3" t="s">
        <v>28</v>
      </c>
      <c r="N46" s="18" t="s">
        <v>28</v>
      </c>
      <c r="O46" s="18" t="s">
        <v>28</v>
      </c>
      <c r="P46" s="3" t="s">
        <v>28</v>
      </c>
      <c r="Q46" s="3" t="s">
        <v>28</v>
      </c>
      <c r="R46" s="3"/>
      <c r="S46" s="2"/>
    </row>
    <row r="47" spans="1:19" x14ac:dyDescent="0.2">
      <c r="A47" s="3" t="s">
        <v>76</v>
      </c>
      <c r="B47" s="3">
        <v>25</v>
      </c>
      <c r="C47" s="3" t="s">
        <v>28</v>
      </c>
      <c r="D47" s="3" t="s">
        <v>28</v>
      </c>
      <c r="E47" s="3"/>
      <c r="F47" s="3" t="s">
        <v>28</v>
      </c>
      <c r="G47" s="3" t="s">
        <v>28</v>
      </c>
      <c r="H47" s="3" t="s">
        <v>28</v>
      </c>
      <c r="I47" s="3" t="s">
        <v>28</v>
      </c>
      <c r="J47" s="3" t="s">
        <v>28</v>
      </c>
      <c r="K47" s="3" t="s">
        <v>28</v>
      </c>
      <c r="L47" s="3" t="s">
        <v>28</v>
      </c>
      <c r="M47" s="3" t="s">
        <v>28</v>
      </c>
      <c r="N47" s="18" t="s">
        <v>28</v>
      </c>
      <c r="O47" s="18" t="s">
        <v>28</v>
      </c>
      <c r="P47" s="3" t="s">
        <v>28</v>
      </c>
      <c r="Q47" s="3" t="s">
        <v>28</v>
      </c>
      <c r="R47" s="3"/>
      <c r="S47" s="2"/>
    </row>
    <row r="48" spans="1:19" x14ac:dyDescent="0.2">
      <c r="A48" s="3" t="s">
        <v>77</v>
      </c>
      <c r="B48" s="3">
        <v>26</v>
      </c>
      <c r="C48" s="3" t="s">
        <v>28</v>
      </c>
      <c r="D48" s="3" t="s">
        <v>28</v>
      </c>
      <c r="E48" s="3"/>
      <c r="F48" s="3" t="s">
        <v>28</v>
      </c>
      <c r="G48" s="3" t="s">
        <v>28</v>
      </c>
      <c r="H48" s="3" t="s">
        <v>28</v>
      </c>
      <c r="I48" s="3" t="s">
        <v>28</v>
      </c>
      <c r="J48" s="3" t="s">
        <v>28</v>
      </c>
      <c r="K48" s="3" t="s">
        <v>28</v>
      </c>
      <c r="L48" s="3" t="s">
        <v>28</v>
      </c>
      <c r="M48" s="3" t="s">
        <v>28</v>
      </c>
      <c r="N48" s="18" t="s">
        <v>28</v>
      </c>
      <c r="O48" s="18" t="s">
        <v>28</v>
      </c>
      <c r="P48" s="3" t="s">
        <v>28</v>
      </c>
      <c r="Q48" s="3" t="s">
        <v>28</v>
      </c>
      <c r="R48" s="3"/>
      <c r="S48" s="2"/>
    </row>
    <row r="49" spans="1:19" x14ac:dyDescent="0.2">
      <c r="A49" s="3" t="s">
        <v>78</v>
      </c>
      <c r="B49" s="6">
        <v>27</v>
      </c>
      <c r="C49" s="3" t="s">
        <v>28</v>
      </c>
      <c r="D49" s="3" t="s">
        <v>28</v>
      </c>
      <c r="E49" s="3"/>
      <c r="F49" s="3" t="s">
        <v>28</v>
      </c>
      <c r="G49" s="3" t="s">
        <v>28</v>
      </c>
      <c r="H49" s="3" t="s">
        <v>28</v>
      </c>
      <c r="I49" s="3" t="s">
        <v>28</v>
      </c>
      <c r="J49" s="3" t="s">
        <v>28</v>
      </c>
      <c r="K49" s="3" t="s">
        <v>28</v>
      </c>
      <c r="L49" s="3" t="s">
        <v>28</v>
      </c>
      <c r="M49" s="3" t="s">
        <v>28</v>
      </c>
      <c r="N49" s="18" t="s">
        <v>28</v>
      </c>
      <c r="O49" s="18" t="s">
        <v>28</v>
      </c>
      <c r="P49" s="3" t="s">
        <v>28</v>
      </c>
      <c r="Q49" s="3" t="s">
        <v>28</v>
      </c>
      <c r="R49" s="3"/>
      <c r="S49" s="2"/>
    </row>
    <row r="50" spans="1:19" ht="16" thickBot="1" x14ac:dyDescent="0.25">
      <c r="A50" s="31" t="s">
        <v>79</v>
      </c>
      <c r="B50" s="32">
        <v>28</v>
      </c>
      <c r="C50" s="31" t="s">
        <v>28</v>
      </c>
      <c r="D50" s="31" t="s">
        <v>28</v>
      </c>
      <c r="E50" s="31"/>
      <c r="F50" s="31" t="s">
        <v>28</v>
      </c>
      <c r="G50" s="31" t="s">
        <v>28</v>
      </c>
      <c r="H50" s="31" t="s">
        <v>28</v>
      </c>
      <c r="I50" s="31" t="s">
        <v>28</v>
      </c>
      <c r="J50" s="31" t="s">
        <v>28</v>
      </c>
      <c r="K50" s="31" t="s">
        <v>28</v>
      </c>
      <c r="L50" s="31" t="s">
        <v>28</v>
      </c>
      <c r="M50" s="31" t="s">
        <v>28</v>
      </c>
      <c r="N50" s="33" t="s">
        <v>28</v>
      </c>
      <c r="O50" s="33" t="s">
        <v>28</v>
      </c>
      <c r="P50" s="31" t="s">
        <v>28</v>
      </c>
      <c r="Q50" s="31" t="s">
        <v>28</v>
      </c>
      <c r="R50" s="31"/>
      <c r="S50" s="34"/>
    </row>
    <row r="51" spans="1:19" x14ac:dyDescent="0.2">
      <c r="A51" s="30"/>
      <c r="B51" s="30"/>
      <c r="C51" s="30"/>
      <c r="D51" s="30"/>
      <c r="E51" s="30"/>
      <c r="F51" s="30"/>
      <c r="G51" s="17"/>
      <c r="H51" s="30"/>
      <c r="I51" s="30"/>
      <c r="J51" s="30"/>
      <c r="K51" s="30"/>
      <c r="L51" s="30"/>
      <c r="M51" s="30"/>
      <c r="N51" s="30"/>
      <c r="O51" s="30"/>
      <c r="P51" s="30"/>
      <c r="Q51" s="17"/>
      <c r="R51" s="30"/>
      <c r="S51" s="26"/>
    </row>
    <row r="52" spans="1:19" x14ac:dyDescent="0.2">
      <c r="A52" s="3"/>
      <c r="B52" s="3"/>
      <c r="C52" s="3"/>
      <c r="D52" s="3"/>
      <c r="E52" s="3"/>
      <c r="F52" s="3"/>
      <c r="G52" s="6"/>
      <c r="H52" s="3"/>
      <c r="I52" s="3"/>
      <c r="J52" s="3"/>
      <c r="K52" s="3"/>
      <c r="L52" s="18"/>
      <c r="M52" s="18"/>
      <c r="N52" s="18"/>
      <c r="O52" s="18"/>
      <c r="P52" s="18"/>
      <c r="Q52" s="6"/>
      <c r="R52" s="3"/>
      <c r="S52" s="2"/>
    </row>
    <row r="53" spans="1:19" x14ac:dyDescent="0.2">
      <c r="A53" s="3" t="s">
        <v>82</v>
      </c>
      <c r="B53" s="3"/>
      <c r="C53" s="3">
        <v>20</v>
      </c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6"/>
      <c r="R53" s="3"/>
      <c r="S53" s="2"/>
    </row>
    <row r="54" spans="1:19" x14ac:dyDescent="0.2">
      <c r="A54" s="3" t="s">
        <v>83</v>
      </c>
      <c r="B54" s="3"/>
      <c r="C54" s="3">
        <f>C6</f>
        <v>10</v>
      </c>
      <c r="D54" s="3">
        <f t="shared" ref="D54:Q54" si="6">D6</f>
        <v>12</v>
      </c>
      <c r="E54" s="3">
        <f t="shared" si="6"/>
        <v>0</v>
      </c>
      <c r="F54" s="3">
        <f t="shared" si="6"/>
        <v>14</v>
      </c>
      <c r="G54" s="3">
        <f t="shared" si="6"/>
        <v>14</v>
      </c>
      <c r="H54" s="3">
        <f t="shared" si="6"/>
        <v>14</v>
      </c>
      <c r="I54" s="3">
        <f t="shared" si="6"/>
        <v>12</v>
      </c>
      <c r="J54" s="3">
        <f t="shared" si="6"/>
        <v>10</v>
      </c>
      <c r="K54" s="3">
        <f t="shared" si="6"/>
        <v>12</v>
      </c>
      <c r="L54" s="3">
        <f t="shared" si="6"/>
        <v>10</v>
      </c>
      <c r="M54" s="3">
        <f t="shared" ref="M54" si="7">M6</f>
        <v>10</v>
      </c>
      <c r="N54" s="3">
        <f t="shared" si="6"/>
        <v>10</v>
      </c>
      <c r="O54" s="3">
        <f t="shared" si="6"/>
        <v>14</v>
      </c>
      <c r="P54" s="3">
        <f t="shared" si="6"/>
        <v>14</v>
      </c>
      <c r="Q54" s="3">
        <f t="shared" si="6"/>
        <v>10</v>
      </c>
      <c r="R54" s="3"/>
      <c r="S54" s="2"/>
    </row>
    <row r="55" spans="1:19" x14ac:dyDescent="0.2">
      <c r="A55" s="3"/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2"/>
    </row>
    <row r="56" spans="1:19" x14ac:dyDescent="0.2">
      <c r="A56" s="3"/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"/>
    </row>
    <row r="57" spans="1:19" x14ac:dyDescent="0.2">
      <c r="A57" s="4"/>
      <c r="B57" s="4"/>
    </row>
    <row r="58" spans="1:19" x14ac:dyDescent="0.2">
      <c r="A58" s="2" t="s">
        <v>22</v>
      </c>
      <c r="B58" s="2"/>
      <c r="C58" s="27" t="str">
        <f t="shared" ref="C58:K58" si="8">IF(C59=C6, "Ok","Fehler")</f>
        <v>Ok</v>
      </c>
      <c r="D58" s="27" t="str">
        <f t="shared" si="8"/>
        <v>Ok</v>
      </c>
      <c r="E58" s="27" t="str">
        <f t="shared" ref="E58:F58" si="9">IF(E59=E6, "Ok","Fehler")</f>
        <v>Ok</v>
      </c>
      <c r="F58" s="27" t="str">
        <f t="shared" si="9"/>
        <v>Ok</v>
      </c>
      <c r="G58" s="27" t="str">
        <f t="shared" ref="G58" si="10">IF(G59=G6, "Ok","Fehler")</f>
        <v>Ok</v>
      </c>
      <c r="H58" s="27" t="str">
        <f t="shared" si="8"/>
        <v>Ok</v>
      </c>
      <c r="I58" s="27" t="str">
        <f t="shared" si="8"/>
        <v>Ok</v>
      </c>
      <c r="J58" s="27" t="str">
        <f t="shared" si="8"/>
        <v>Ok</v>
      </c>
      <c r="K58" s="27" t="str">
        <f t="shared" si="8"/>
        <v>Ok</v>
      </c>
      <c r="L58" s="27" t="str">
        <f>IF(L59=L6, "Ok","Fehler")</f>
        <v>Ok</v>
      </c>
      <c r="M58" s="27" t="str">
        <f>IF(M59=M6, "Ok","Fehler")</f>
        <v>Ok</v>
      </c>
      <c r="N58" s="27" t="str">
        <f>IF(N59=N6, "Ok","Fehler")</f>
        <v>Ok</v>
      </c>
      <c r="O58" s="27" t="str">
        <f t="shared" ref="O58:Q58" si="11">IF(O59=O6, "Ok","Fehler")</f>
        <v>Ok</v>
      </c>
      <c r="P58" s="27" t="str">
        <f t="shared" si="11"/>
        <v>Ok</v>
      </c>
      <c r="Q58" s="27" t="str">
        <f t="shared" si="11"/>
        <v>Ok</v>
      </c>
      <c r="R58" s="2"/>
    </row>
    <row r="59" spans="1:19" x14ac:dyDescent="0.2">
      <c r="A59" s="2" t="s">
        <v>15</v>
      </c>
      <c r="B59" s="2"/>
      <c r="C59" s="3">
        <f>COUNTIF(C8:C50,"&gt;0")</f>
        <v>10</v>
      </c>
      <c r="D59" s="3">
        <f t="shared" ref="D59:N59" si="12">COUNTIF(D8:D50,"&gt;0")</f>
        <v>12</v>
      </c>
      <c r="E59" s="3">
        <f t="shared" si="12"/>
        <v>0</v>
      </c>
      <c r="F59" s="3">
        <f t="shared" si="12"/>
        <v>14</v>
      </c>
      <c r="G59" s="3">
        <f t="shared" si="12"/>
        <v>14</v>
      </c>
      <c r="H59" s="3">
        <f t="shared" si="12"/>
        <v>14</v>
      </c>
      <c r="I59" s="3">
        <f t="shared" si="12"/>
        <v>12</v>
      </c>
      <c r="J59" s="3">
        <f t="shared" si="12"/>
        <v>10</v>
      </c>
      <c r="K59" s="3">
        <f t="shared" si="12"/>
        <v>12</v>
      </c>
      <c r="L59" s="3">
        <f t="shared" si="12"/>
        <v>10</v>
      </c>
      <c r="M59" s="3">
        <f t="shared" ref="M59" si="13">COUNTIF(M8:M50,"&gt;0")</f>
        <v>10</v>
      </c>
      <c r="N59" s="3">
        <f t="shared" si="12"/>
        <v>10</v>
      </c>
      <c r="O59" s="3">
        <f t="shared" ref="O59:Q59" si="14">COUNTIF(O8:O50,"&gt;0")</f>
        <v>14</v>
      </c>
      <c r="P59" s="3">
        <f t="shared" si="14"/>
        <v>14</v>
      </c>
      <c r="Q59" s="3">
        <f t="shared" si="14"/>
        <v>10</v>
      </c>
      <c r="R59" s="3"/>
    </row>
    <row r="60" spans="1:19" x14ac:dyDescent="0.2">
      <c r="A60" s="2" t="s">
        <v>20</v>
      </c>
      <c r="B60" s="2"/>
      <c r="C60" s="3">
        <f>COUNTIF(C8:C56,"=Pokal")</f>
        <v>3</v>
      </c>
      <c r="D60" s="3">
        <f t="shared" ref="D60:N60" si="15">COUNTIF(D8:D56,"=Pokal")</f>
        <v>3</v>
      </c>
      <c r="E60" s="3">
        <f t="shared" ref="E60" si="16">COUNTIF(E8:E56,"=Pokal")</f>
        <v>0</v>
      </c>
      <c r="F60" s="3">
        <f t="shared" si="15"/>
        <v>3</v>
      </c>
      <c r="G60" s="3">
        <f t="shared" ref="G60" si="17">COUNTIF(G8:G56,"=Pokal")</f>
        <v>3</v>
      </c>
      <c r="H60" s="3">
        <f>COUNTIF(H8:H56,"Pokal")</f>
        <v>3</v>
      </c>
      <c r="I60" s="3">
        <f t="shared" si="15"/>
        <v>4</v>
      </c>
      <c r="J60" s="3">
        <f t="shared" si="15"/>
        <v>3</v>
      </c>
      <c r="K60" s="3">
        <f t="shared" si="15"/>
        <v>3</v>
      </c>
      <c r="L60" s="3">
        <f t="shared" si="15"/>
        <v>3</v>
      </c>
      <c r="M60" s="3">
        <f t="shared" ref="M60" si="18">COUNTIF(M8:M56,"=Pokal")</f>
        <v>4</v>
      </c>
      <c r="N60" s="3">
        <f t="shared" si="15"/>
        <v>4</v>
      </c>
      <c r="O60" s="3">
        <f t="shared" ref="O60:Q60" si="19">COUNTIF(O8:O56,"=Pokal")</f>
        <v>4</v>
      </c>
      <c r="P60" s="3">
        <f t="shared" si="19"/>
        <v>4</v>
      </c>
      <c r="Q60" s="3">
        <f t="shared" si="19"/>
        <v>3</v>
      </c>
      <c r="R60" s="3"/>
    </row>
    <row r="61" spans="1:19" x14ac:dyDescent="0.2">
      <c r="A61" s="2" t="s">
        <v>21</v>
      </c>
      <c r="B61" s="2"/>
      <c r="C61" s="3">
        <f>COUNTIF(C8:C56,"=Reserve")</f>
        <v>14</v>
      </c>
      <c r="D61" s="3">
        <f t="shared" ref="D61:N61" si="20">COUNTIF(D8:D56,"=Reserve")</f>
        <v>12</v>
      </c>
      <c r="E61" s="3">
        <f t="shared" ref="E61" si="21">COUNTIF(E8:E56,"=Reserve")</f>
        <v>0</v>
      </c>
      <c r="F61" s="3">
        <f t="shared" si="20"/>
        <v>10</v>
      </c>
      <c r="G61" s="3">
        <f t="shared" ref="G61" si="22">COUNTIF(G8:G56,"=Reserve")</f>
        <v>10</v>
      </c>
      <c r="H61" s="3">
        <f>COUNTIF(H8:H56,"Reserve")</f>
        <v>10</v>
      </c>
      <c r="I61" s="3">
        <f t="shared" si="20"/>
        <v>11</v>
      </c>
      <c r="J61" s="3">
        <f t="shared" si="20"/>
        <v>14</v>
      </c>
      <c r="K61" s="3">
        <f t="shared" si="20"/>
        <v>12</v>
      </c>
      <c r="L61" s="3">
        <f t="shared" si="20"/>
        <v>14</v>
      </c>
      <c r="M61" s="3">
        <f t="shared" ref="M61" si="23">COUNTIF(M8:M56,"=Reserve")</f>
        <v>12</v>
      </c>
      <c r="N61" s="3">
        <f t="shared" si="20"/>
        <v>12</v>
      </c>
      <c r="O61" s="3">
        <f t="shared" ref="O61:Q61" si="24">COUNTIF(O8:O56,"=Reserve")</f>
        <v>7</v>
      </c>
      <c r="P61" s="3">
        <f t="shared" si="24"/>
        <v>7</v>
      </c>
      <c r="Q61" s="3">
        <f t="shared" si="24"/>
        <v>14</v>
      </c>
      <c r="R61" s="3"/>
    </row>
    <row r="62" spans="1:1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9" x14ac:dyDescent="0.2">
      <c r="A63" s="1" t="s">
        <v>23</v>
      </c>
    </row>
    <row r="64" spans="1:19" x14ac:dyDescent="0.2">
      <c r="A64" s="1" t="s">
        <v>27</v>
      </c>
      <c r="D64" s="4">
        <v>43</v>
      </c>
    </row>
    <row r="65" spans="1:19" x14ac:dyDescent="0.2">
      <c r="A65" s="1" t="s">
        <v>24</v>
      </c>
      <c r="C65" s="4" t="s">
        <v>25</v>
      </c>
      <c r="D65" s="4">
        <v>28</v>
      </c>
    </row>
    <row r="66" spans="1:19" x14ac:dyDescent="0.2">
      <c r="C66" s="4" t="s">
        <v>26</v>
      </c>
    </row>
    <row r="68" spans="1:19" x14ac:dyDescent="0.2">
      <c r="A68" s="48" t="s">
        <v>33</v>
      </c>
      <c r="B68" s="21"/>
      <c r="C68" s="22"/>
      <c r="D68" s="22"/>
      <c r="E68" s="22"/>
      <c r="F68" s="22"/>
      <c r="G68" s="22"/>
      <c r="H68" s="22"/>
      <c r="I68" s="22"/>
      <c r="J68" s="21"/>
      <c r="K68" s="51"/>
      <c r="L68" s="52"/>
      <c r="M68" s="52"/>
      <c r="N68" s="52"/>
      <c r="O68" s="28"/>
      <c r="P68" s="28"/>
      <c r="Q68" s="16"/>
      <c r="R68" s="22"/>
      <c r="S68" s="25"/>
    </row>
    <row r="69" spans="1:19" x14ac:dyDescent="0.2">
      <c r="A69" s="49"/>
      <c r="B69" s="23"/>
      <c r="C69" s="24"/>
      <c r="D69" s="24"/>
      <c r="E69" s="24"/>
      <c r="F69" s="24"/>
      <c r="G69" s="24"/>
      <c r="H69" s="24"/>
      <c r="I69" s="24"/>
      <c r="J69" s="23"/>
      <c r="K69" s="53"/>
      <c r="L69" s="54"/>
      <c r="M69" s="54"/>
      <c r="N69" s="54"/>
      <c r="O69" s="29"/>
      <c r="P69" s="29"/>
      <c r="Q69" s="17"/>
      <c r="R69" s="24"/>
      <c r="S69" s="26"/>
    </row>
    <row r="70" spans="1:19" x14ac:dyDescent="0.2">
      <c r="A70" s="50"/>
      <c r="B70" s="23"/>
      <c r="C70" s="24"/>
      <c r="D70" s="24"/>
      <c r="E70" s="24"/>
      <c r="F70" s="24"/>
      <c r="G70" s="24"/>
      <c r="H70" s="24"/>
      <c r="I70" s="24"/>
      <c r="J70" s="23"/>
      <c r="K70" s="53"/>
      <c r="L70" s="54"/>
      <c r="M70" s="54"/>
      <c r="N70" s="54"/>
      <c r="O70" s="29"/>
      <c r="P70" s="29"/>
      <c r="Q70" s="17"/>
      <c r="R70" s="24"/>
      <c r="S70" s="26"/>
    </row>
  </sheetData>
  <mergeCells count="13">
    <mergeCell ref="A68:A70"/>
    <mergeCell ref="K68:N68"/>
    <mergeCell ref="K69:N69"/>
    <mergeCell ref="K70:N70"/>
    <mergeCell ref="B37:S39"/>
    <mergeCell ref="B42:S42"/>
    <mergeCell ref="B44:S44"/>
    <mergeCell ref="B45:S45"/>
    <mergeCell ref="B12:S12"/>
    <mergeCell ref="B14:S16"/>
    <mergeCell ref="B23:S25"/>
    <mergeCell ref="B29:S30"/>
    <mergeCell ref="B8:S8"/>
  </mergeCells>
  <conditionalFormatting sqref="C58:Q58">
    <cfRule type="containsText" dxfId="0" priority="1" operator="containsText" text="Ok">
      <formula>NOT(ISERROR(SEARCH("Ok",C58)))</formula>
    </cfRule>
  </conditionalFormatting>
  <printOptions horizontalCentered="1"/>
  <pageMargins left="0.23622047244094491" right="0.23622047244094491" top="0.35433070866141736" bottom="0.35433070866141736" header="0.11811023622047245" footer="0.11811023622047245"/>
  <pageSetup paperSize="9" scale="54" orientation="landscape" r:id="rId1"/>
  <headerFooter>
    <oddHeader>&amp;L&amp;"-,Fett"&amp;A</oddHeader>
    <oddFooter xml:space="preserve">&amp;RStand: &amp;D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CB0D7-67E4-634B-A826-6651053399D7}">
  <sheetPr>
    <pageSetUpPr fitToPage="1"/>
  </sheetPr>
  <dimension ref="A1:S50"/>
  <sheetViews>
    <sheetView tabSelected="1" workbookViewId="0">
      <selection activeCell="V18" sqref="V18"/>
    </sheetView>
  </sheetViews>
  <sheetFormatPr baseColWidth="10" defaultRowHeight="15" x14ac:dyDescent="0.2"/>
  <cols>
    <col min="1" max="1" width="14.1640625" customWidth="1"/>
    <col min="2" max="2" width="10.83203125" style="4" customWidth="1"/>
    <col min="3" max="18" width="10.83203125" style="4"/>
    <col min="19" max="19" width="43.6640625" customWidth="1"/>
  </cols>
  <sheetData>
    <row r="1" spans="1:19" x14ac:dyDescent="0.2">
      <c r="A1" s="15" t="str">
        <f>'Rahmenterminplan 25 26'!A1</f>
        <v>Datum</v>
      </c>
      <c r="B1" s="9" t="str">
        <f>'Rahmenterminplan 25 26'!B1</f>
        <v>Spiel-tagnr.</v>
      </c>
      <c r="C1" s="5" t="str">
        <f>'Rahmenterminplan 25 26'!C1</f>
        <v>Sen</v>
      </c>
      <c r="D1" s="5" t="str">
        <f>'Rahmenterminplan 25 26'!D1</f>
        <v>M</v>
      </c>
      <c r="E1" s="5" t="str">
        <f>'Rahmenterminplan 25 26'!E1</f>
        <v>Am</v>
      </c>
      <c r="F1" s="5" t="str">
        <f>'Rahmenterminplan 25 26'!F1</f>
        <v>Bm</v>
      </c>
      <c r="G1" s="5" t="str">
        <f>'Rahmenterminplan 25 26'!G1</f>
        <v>Cm</v>
      </c>
      <c r="H1" s="5" t="str">
        <f>'Rahmenterminplan 25 26'!H1</f>
        <v>Dm</v>
      </c>
      <c r="I1" s="5" t="str">
        <f>'Rahmenterminplan 25 26'!I1</f>
        <v>Em</v>
      </c>
      <c r="J1" s="5" t="str">
        <f>'Rahmenterminplan 25 26'!J1</f>
        <v>F</v>
      </c>
      <c r="K1" s="5" t="str">
        <f>'Rahmenterminplan 25 26'!K1</f>
        <v>Aw</v>
      </c>
      <c r="L1" s="5" t="str">
        <f>'Rahmenterminplan 25 26'!L1</f>
        <v>Bw</v>
      </c>
      <c r="M1" s="5" t="str">
        <f>'Rahmenterminplan 25 26'!M1</f>
        <v>Cw W</v>
      </c>
      <c r="N1" s="5" t="str">
        <f>'Rahmenterminplan 25 26'!N1</f>
        <v>Cw O</v>
      </c>
      <c r="O1" s="5" t="str">
        <f>'Rahmenterminplan 25 26'!O1</f>
        <v>Dw W</v>
      </c>
      <c r="P1" s="5" t="str">
        <f>'Rahmenterminplan 25 26'!P1</f>
        <v>Dw O</v>
      </c>
      <c r="Q1" s="5" t="str">
        <f>'Rahmenterminplan 25 26'!Q1</f>
        <v>Ew</v>
      </c>
      <c r="R1" s="5" t="str">
        <f>'Rahmenterminplan 25 26'!R1</f>
        <v>Mini</v>
      </c>
      <c r="S1" s="13" t="str">
        <f>'Rahmenterminplan 25 26'!S1</f>
        <v>Bem</v>
      </c>
    </row>
    <row r="2" spans="1:19" x14ac:dyDescent="0.2">
      <c r="A2" s="14" t="str">
        <f>'Rahmenterminplan 25 26'!A2</f>
        <v>Anz. Mannsch.</v>
      </c>
      <c r="B2" s="8"/>
      <c r="C2" s="9">
        <f>'Rahmenterminplan 25 26'!C2</f>
        <v>5</v>
      </c>
      <c r="D2" s="9">
        <f>'Rahmenterminplan 25 26'!D2</f>
        <v>4</v>
      </c>
      <c r="E2" s="9">
        <v>2</v>
      </c>
      <c r="F2" s="9">
        <f>'Rahmenterminplan 25 26'!F2</f>
        <v>7</v>
      </c>
      <c r="G2" s="9">
        <f>'Rahmenterminplan 25 26'!G2</f>
        <v>8</v>
      </c>
      <c r="H2" s="9">
        <f>'Rahmenterminplan 25 26'!H2</f>
        <v>8</v>
      </c>
      <c r="I2" s="11">
        <f>'Rahmenterminplan 25 26'!I2</f>
        <v>10</v>
      </c>
      <c r="J2" s="9">
        <f>'Rahmenterminplan 25 26'!J2</f>
        <v>6</v>
      </c>
      <c r="K2" s="9">
        <f>'Rahmenterminplan 25 26'!K2</f>
        <v>4</v>
      </c>
      <c r="L2" s="9">
        <f>'Rahmenterminplan 25 26'!L2</f>
        <v>5</v>
      </c>
      <c r="M2" s="9">
        <f>'Rahmenterminplan 25 26'!M2</f>
        <v>5</v>
      </c>
      <c r="N2" s="9">
        <f>'Rahmenterminplan 25 26'!N2</f>
        <v>5</v>
      </c>
      <c r="O2" s="9">
        <f>'Rahmenterminplan 25 26'!O2</f>
        <v>7</v>
      </c>
      <c r="P2" s="9">
        <f>'Rahmenterminplan 25 26'!P2</f>
        <v>7</v>
      </c>
      <c r="Q2" s="9">
        <f>'Rahmenterminplan 25 26'!Q2</f>
        <v>6</v>
      </c>
      <c r="R2" s="9">
        <f>'Rahmenterminplan 25 26'!R2</f>
        <v>9</v>
      </c>
      <c r="S2" s="56"/>
    </row>
    <row r="3" spans="1:19" x14ac:dyDescent="0.2">
      <c r="A3" s="14" t="str">
        <f>'Rahmenterminplan 25 26'!A3</f>
        <v>Anzahl Runden</v>
      </c>
      <c r="B3" s="8"/>
      <c r="C3" s="9">
        <f>'Rahmenterminplan 25 26'!C3</f>
        <v>2</v>
      </c>
      <c r="D3" s="9">
        <f>'Rahmenterminplan 25 26'!D3</f>
        <v>4</v>
      </c>
      <c r="E3" s="9"/>
      <c r="F3" s="9">
        <f>'Rahmenterminplan 25 26'!F3</f>
        <v>2</v>
      </c>
      <c r="G3" s="9">
        <f>'Rahmenterminplan 25 26'!G3</f>
        <v>2</v>
      </c>
      <c r="H3" s="9">
        <f>'Rahmenterminplan 25 26'!H3</f>
        <v>2</v>
      </c>
      <c r="I3" s="11">
        <f>'Rahmenterminplan 25 26'!I3</f>
        <v>2</v>
      </c>
      <c r="J3" s="8">
        <f>'Rahmenterminplan 25 26'!J3</f>
        <v>2</v>
      </c>
      <c r="K3" s="8">
        <f>'Rahmenterminplan 25 26'!K3</f>
        <v>4</v>
      </c>
      <c r="L3" s="8">
        <f>'Rahmenterminplan 25 26'!L3</f>
        <v>2</v>
      </c>
      <c r="M3" s="8">
        <f>'Rahmenterminplan 25 26'!M3</f>
        <v>2</v>
      </c>
      <c r="N3" s="9">
        <f>'Rahmenterminplan 25 26'!N3</f>
        <v>2</v>
      </c>
      <c r="O3" s="9">
        <f>'Rahmenterminplan 25 26'!O3</f>
        <v>2</v>
      </c>
      <c r="P3" s="9">
        <f>'Rahmenterminplan 25 26'!P3</f>
        <v>2</v>
      </c>
      <c r="Q3" s="9">
        <f>'Rahmenterminplan 25 26'!Q3</f>
        <v>4</v>
      </c>
      <c r="R3" s="9">
        <f>'Rahmenterminplan 25 26'!R3</f>
        <v>0</v>
      </c>
      <c r="S3" s="57"/>
    </row>
    <row r="4" spans="1:19" x14ac:dyDescent="0.2">
      <c r="A4" s="14" t="str">
        <f>'Rahmenterminplan 25 26'!A4</f>
        <v>Anz. Spiele</v>
      </c>
      <c r="B4" s="8"/>
      <c r="C4" s="9">
        <f>'Rahmenterminplan 25 26'!C4</f>
        <v>20</v>
      </c>
      <c r="D4" s="9">
        <f>'Rahmenterminplan 25 26'!D4</f>
        <v>24</v>
      </c>
      <c r="E4" s="9"/>
      <c r="F4" s="9">
        <f>'Rahmenterminplan 25 26'!F4</f>
        <v>42</v>
      </c>
      <c r="G4" s="9">
        <f>'Rahmenterminplan 25 26'!G4</f>
        <v>56</v>
      </c>
      <c r="H4" s="9">
        <f>'Rahmenterminplan 25 26'!H4</f>
        <v>56</v>
      </c>
      <c r="I4" s="9">
        <f>'Rahmenterminplan 25 26'!I4</f>
        <v>90</v>
      </c>
      <c r="J4" s="9">
        <f>'Rahmenterminplan 25 26'!J4</f>
        <v>30</v>
      </c>
      <c r="K4" s="9">
        <f>'Rahmenterminplan 25 26'!K4</f>
        <v>24</v>
      </c>
      <c r="L4" s="9">
        <f>'Rahmenterminplan 25 26'!L4</f>
        <v>20</v>
      </c>
      <c r="M4" s="9">
        <f>'Rahmenterminplan 25 26'!M4</f>
        <v>20</v>
      </c>
      <c r="N4" s="9">
        <f>'Rahmenterminplan 25 26'!N4</f>
        <v>20</v>
      </c>
      <c r="O4" s="9">
        <f>'Rahmenterminplan 25 26'!O4</f>
        <v>42</v>
      </c>
      <c r="P4" s="9">
        <f>'Rahmenterminplan 25 26'!P4</f>
        <v>42</v>
      </c>
      <c r="Q4" s="9">
        <f>'Rahmenterminplan 25 26'!Q4</f>
        <v>60</v>
      </c>
      <c r="R4" s="9">
        <f>'Rahmenterminplan 25 26'!R4</f>
        <v>0</v>
      </c>
      <c r="S4" s="57"/>
    </row>
    <row r="5" spans="1:19" x14ac:dyDescent="0.2">
      <c r="A5" s="14" t="str">
        <f>'Rahmenterminplan 25 26'!A5</f>
        <v>Spiele je Tag</v>
      </c>
      <c r="B5" s="8"/>
      <c r="C5" s="9">
        <f>'Rahmenterminplan 25 26'!C5</f>
        <v>2</v>
      </c>
      <c r="D5" s="9">
        <f>'Rahmenterminplan 25 26'!D5</f>
        <v>2</v>
      </c>
      <c r="E5" s="9"/>
      <c r="F5" s="9">
        <f>'Rahmenterminplan 25 26'!F5</f>
        <v>3</v>
      </c>
      <c r="G5" s="9">
        <f>'Rahmenterminplan 25 26'!G5</f>
        <v>4</v>
      </c>
      <c r="H5" s="9">
        <f>'Rahmenterminplan 25 26'!H5</f>
        <v>4</v>
      </c>
      <c r="I5" s="11">
        <f>'Rahmenterminplan 25 26'!I5</f>
        <v>0</v>
      </c>
      <c r="J5" s="9">
        <f>'Rahmenterminplan 25 26'!J5</f>
        <v>3</v>
      </c>
      <c r="K5" s="9">
        <f>'Rahmenterminplan 25 26'!K5</f>
        <v>2</v>
      </c>
      <c r="L5" s="9">
        <f>'Rahmenterminplan 25 26'!L5</f>
        <v>2</v>
      </c>
      <c r="M5" s="9">
        <f>'Rahmenterminplan 25 26'!M5</f>
        <v>2</v>
      </c>
      <c r="N5" s="9">
        <f>'Rahmenterminplan 25 26'!N5</f>
        <v>2</v>
      </c>
      <c r="O5" s="9">
        <f>'Rahmenterminplan 25 26'!O5</f>
        <v>3</v>
      </c>
      <c r="P5" s="9">
        <f>'Rahmenterminplan 25 26'!P5</f>
        <v>3</v>
      </c>
      <c r="Q5" s="9">
        <f>'Rahmenterminplan 25 26'!Q5</f>
        <v>0</v>
      </c>
      <c r="R5" s="9">
        <f>'Rahmenterminplan 25 26'!R5</f>
        <v>0</v>
      </c>
      <c r="S5" s="57"/>
    </row>
    <row r="6" spans="1:19" x14ac:dyDescent="0.2">
      <c r="A6" s="14" t="str">
        <f>'Rahmenterminplan 25 26'!A6</f>
        <v>Anz. Spieltage</v>
      </c>
      <c r="B6" s="8"/>
      <c r="C6" s="9">
        <f>'Rahmenterminplan 25 26'!C6</f>
        <v>10</v>
      </c>
      <c r="D6" s="9">
        <f>'Rahmenterminplan 25 26'!D6</f>
        <v>12</v>
      </c>
      <c r="E6" s="9"/>
      <c r="F6" s="10">
        <f>'Rahmenterminplan 25 26'!F6</f>
        <v>14</v>
      </c>
      <c r="G6" s="10">
        <f>'Rahmenterminplan 25 26'!G6</f>
        <v>14</v>
      </c>
      <c r="H6" s="10">
        <f>'Rahmenterminplan 25 26'!H6</f>
        <v>14</v>
      </c>
      <c r="I6" s="11">
        <f>'Rahmenterminplan 25 26'!I6</f>
        <v>12</v>
      </c>
      <c r="J6" s="9">
        <f>'Rahmenterminplan 25 26'!J6</f>
        <v>10</v>
      </c>
      <c r="K6" s="9">
        <f>'Rahmenterminplan 25 26'!K6</f>
        <v>12</v>
      </c>
      <c r="L6" s="10">
        <f>'Rahmenterminplan 25 26'!L6</f>
        <v>10</v>
      </c>
      <c r="M6" s="10">
        <f>'Rahmenterminplan 25 26'!M6</f>
        <v>10</v>
      </c>
      <c r="N6" s="10">
        <f>'Rahmenterminplan 25 26'!N6</f>
        <v>10</v>
      </c>
      <c r="O6" s="10">
        <f>'Rahmenterminplan 25 26'!O6</f>
        <v>14</v>
      </c>
      <c r="P6" s="10">
        <f>'Rahmenterminplan 25 26'!P6</f>
        <v>14</v>
      </c>
      <c r="Q6" s="9">
        <f>'Rahmenterminplan 25 26'!Q6</f>
        <v>10</v>
      </c>
      <c r="R6" s="9">
        <f>'Rahmenterminplan 25 26'!R6</f>
        <v>9</v>
      </c>
      <c r="S6" s="57"/>
    </row>
    <row r="7" spans="1:19" x14ac:dyDescent="0.2">
      <c r="A7" s="14" t="str">
        <f>'Rahmenterminplan 25 26'!A7</f>
        <v>Pokalspieltage</v>
      </c>
      <c r="B7" s="8"/>
      <c r="C7" s="9">
        <f>'Rahmenterminplan 25 26'!C7</f>
        <v>3</v>
      </c>
      <c r="D7" s="9">
        <f>'Rahmenterminplan 25 26'!D7</f>
        <v>3</v>
      </c>
      <c r="E7" s="9"/>
      <c r="F7" s="9">
        <f>'Rahmenterminplan 25 26'!F7</f>
        <v>3</v>
      </c>
      <c r="G7" s="10">
        <f>'Rahmenterminplan 25 26'!G7</f>
        <v>3</v>
      </c>
      <c r="H7" s="9">
        <f>'Rahmenterminplan 25 26'!H7</f>
        <v>4</v>
      </c>
      <c r="I7" s="11">
        <f>'Rahmenterminplan 25 26'!I7</f>
        <v>4</v>
      </c>
      <c r="J7" s="12">
        <f>'Rahmenterminplan 25 26'!J7</f>
        <v>3</v>
      </c>
      <c r="K7" s="12">
        <f>'Rahmenterminplan 25 26'!K7</f>
        <v>3</v>
      </c>
      <c r="L7" s="12">
        <f>'Rahmenterminplan 25 26'!L7</f>
        <v>3</v>
      </c>
      <c r="M7" s="12">
        <f>'Rahmenterminplan 25 26'!M7</f>
        <v>4</v>
      </c>
      <c r="N7" s="8">
        <f>'Rahmenterminplan 25 26'!N7</f>
        <v>4</v>
      </c>
      <c r="O7" s="8">
        <f>'Rahmenterminplan 25 26'!O7</f>
        <v>4</v>
      </c>
      <c r="P7" s="8">
        <f>'Rahmenterminplan 25 26'!P7</f>
        <v>4</v>
      </c>
      <c r="Q7" s="9">
        <f>'Rahmenterminplan 25 26'!Q7</f>
        <v>3</v>
      </c>
      <c r="R7" s="9">
        <f>'Rahmenterminplan 25 26'!R7</f>
        <v>0</v>
      </c>
      <c r="S7" s="58"/>
    </row>
    <row r="8" spans="1:19" x14ac:dyDescent="0.2">
      <c r="A8" s="3" t="str">
        <f>'Rahmenterminplan 25 26'!A8</f>
        <v>06./07.09.25</v>
      </c>
      <c r="B8" s="36" t="str">
        <f>'Rahmenterminplan 25 26'!B8</f>
        <v>Sommerferien</v>
      </c>
      <c r="C8" s="37">
        <f>'Rahmenterminplan 25 26'!C8</f>
        <v>0</v>
      </c>
      <c r="D8" s="37">
        <f>'Rahmenterminplan 25 26'!D8</f>
        <v>0</v>
      </c>
      <c r="E8" s="37">
        <f>'Rahmenterminplan 25 26'!E8</f>
        <v>0</v>
      </c>
      <c r="F8" s="37">
        <f>'Rahmenterminplan 25 26'!F8</f>
        <v>0</v>
      </c>
      <c r="G8" s="37">
        <f>'Rahmenterminplan 25 26'!G8</f>
        <v>0</v>
      </c>
      <c r="H8" s="37">
        <f>'Rahmenterminplan 25 26'!H8</f>
        <v>0</v>
      </c>
      <c r="I8" s="37">
        <f>'Rahmenterminplan 25 26'!I8</f>
        <v>0</v>
      </c>
      <c r="J8" s="37">
        <f>'Rahmenterminplan 25 26'!J8</f>
        <v>0</v>
      </c>
      <c r="K8" s="37">
        <f>'Rahmenterminplan 25 26'!K8</f>
        <v>0</v>
      </c>
      <c r="L8" s="37">
        <f>'Rahmenterminplan 25 26'!L8</f>
        <v>0</v>
      </c>
      <c r="M8" s="37">
        <f>'Rahmenterminplan 25 26'!M8</f>
        <v>0</v>
      </c>
      <c r="N8" s="37">
        <f>'Rahmenterminplan 25 26'!N8</f>
        <v>0</v>
      </c>
      <c r="O8" s="37">
        <f>'Rahmenterminplan 25 26'!O8</f>
        <v>0</v>
      </c>
      <c r="P8" s="37">
        <f>'Rahmenterminplan 25 26'!P8</f>
        <v>0</v>
      </c>
      <c r="Q8" s="37">
        <f>'Rahmenterminplan 25 26'!Q8</f>
        <v>0</v>
      </c>
      <c r="R8" s="37">
        <f>'Rahmenterminplan 25 26'!R8</f>
        <v>0</v>
      </c>
      <c r="S8" s="38">
        <f>'Rahmenterminplan 25 26'!S8</f>
        <v>0</v>
      </c>
    </row>
    <row r="9" spans="1:19" x14ac:dyDescent="0.2">
      <c r="A9" s="3" t="str">
        <f>'Rahmenterminplan 25 26'!A9</f>
        <v>13./14.09.</v>
      </c>
      <c r="B9" s="3">
        <f>'Rahmenterminplan 25 26'!B9</f>
        <v>1</v>
      </c>
      <c r="C9" s="3">
        <f>'Rahmenterminplan 25 26'!C9</f>
        <v>1</v>
      </c>
      <c r="D9" s="3">
        <f>'Rahmenterminplan 25 26'!D9</f>
        <v>1</v>
      </c>
      <c r="E9" s="3"/>
      <c r="F9" s="3">
        <f>'Rahmenterminplan 25 26'!F9</f>
        <v>1</v>
      </c>
      <c r="G9" s="6">
        <f>'Rahmenterminplan 25 26'!G9</f>
        <v>1</v>
      </c>
      <c r="H9" s="3">
        <f>'Rahmenterminplan 25 26'!H9</f>
        <v>1</v>
      </c>
      <c r="I9" s="3">
        <f>'Rahmenterminplan 25 26'!I9</f>
        <v>1</v>
      </c>
      <c r="J9" s="3">
        <f>'Rahmenterminplan 25 26'!J9</f>
        <v>1</v>
      </c>
      <c r="K9" s="3">
        <f>'Rahmenterminplan 25 26'!K9</f>
        <v>1</v>
      </c>
      <c r="L9" s="3">
        <f>'Rahmenterminplan 25 26'!L9</f>
        <v>1</v>
      </c>
      <c r="M9" s="6">
        <f>'Rahmenterminplan 25 26'!M9</f>
        <v>1</v>
      </c>
      <c r="N9" s="6">
        <f>'Rahmenterminplan 25 26'!N9</f>
        <v>1</v>
      </c>
      <c r="O9" s="6">
        <f>'Rahmenterminplan 25 26'!O9</f>
        <v>1</v>
      </c>
      <c r="P9" s="6">
        <f>'Rahmenterminplan 25 26'!P9</f>
        <v>1</v>
      </c>
      <c r="Q9" s="3" t="str">
        <f>'Rahmenterminplan 25 26'!Q9</f>
        <v>Reserve</v>
      </c>
      <c r="R9" s="3">
        <f>'Rahmenterminplan 25 26'!R9</f>
        <v>0</v>
      </c>
      <c r="S9" s="2"/>
    </row>
    <row r="10" spans="1:19" x14ac:dyDescent="0.2">
      <c r="A10" s="3" t="str">
        <f>'Rahmenterminplan 25 26'!A10</f>
        <v>20./21.09.</v>
      </c>
      <c r="B10" s="6">
        <f>'Rahmenterminplan 25 26'!B10</f>
        <v>2</v>
      </c>
      <c r="C10" s="3" t="str">
        <f>'Rahmenterminplan 25 26'!C10</f>
        <v>Reserve</v>
      </c>
      <c r="D10" s="3" t="str">
        <f>'Rahmenterminplan 25 26'!D10</f>
        <v>Reserve</v>
      </c>
      <c r="E10" s="3"/>
      <c r="F10" s="3">
        <f>'Rahmenterminplan 25 26'!F10</f>
        <v>2</v>
      </c>
      <c r="G10" s="3">
        <f>'Rahmenterminplan 25 26'!G10</f>
        <v>2</v>
      </c>
      <c r="H10" s="3">
        <f>'Rahmenterminplan 25 26'!H10</f>
        <v>2</v>
      </c>
      <c r="I10" s="3">
        <f>'Rahmenterminplan 25 26'!I10</f>
        <v>2</v>
      </c>
      <c r="J10" s="3" t="str">
        <f>'Rahmenterminplan 25 26'!J10</f>
        <v>Reserve</v>
      </c>
      <c r="K10" s="3" t="str">
        <f>'Rahmenterminplan 25 26'!K10</f>
        <v>Reserve</v>
      </c>
      <c r="L10" s="3" t="str">
        <f>'Rahmenterminplan 25 26'!L10</f>
        <v>Reserve</v>
      </c>
      <c r="M10" s="3" t="str">
        <f>'Rahmenterminplan 25 26'!M10</f>
        <v>Reserve</v>
      </c>
      <c r="N10" s="3" t="str">
        <f>'Rahmenterminplan 25 26'!N10</f>
        <v>Reserve</v>
      </c>
      <c r="O10" s="35"/>
      <c r="P10" s="35"/>
      <c r="Q10" s="3">
        <f>'Rahmenterminplan 25 26'!Q10</f>
        <v>1</v>
      </c>
      <c r="R10" s="3">
        <f>'Rahmenterminplan 25 26'!R10</f>
        <v>1</v>
      </c>
      <c r="S10" s="2" t="str">
        <f>'Rahmenterminplan 25 26'!S10</f>
        <v>wJD Mini-WM Vorrunde (ggf. Tausch mit 13./14.09.25)</v>
      </c>
    </row>
    <row r="11" spans="1:19" x14ac:dyDescent="0.2">
      <c r="A11" s="3" t="str">
        <f>'Rahmenterminplan 25 26'!A11</f>
        <v>27./28.09.</v>
      </c>
      <c r="B11" s="3">
        <f>'Rahmenterminplan 25 26'!B11</f>
        <v>3</v>
      </c>
      <c r="C11" s="3">
        <f>'Rahmenterminplan 25 26'!C11</f>
        <v>2</v>
      </c>
      <c r="D11" s="3">
        <f>'Rahmenterminplan 25 26'!D11</f>
        <v>2</v>
      </c>
      <c r="E11" s="3"/>
      <c r="F11" s="3">
        <f>'Rahmenterminplan 25 26'!F11</f>
        <v>3</v>
      </c>
      <c r="G11" s="3">
        <f>'Rahmenterminplan 25 26'!G11</f>
        <v>3</v>
      </c>
      <c r="H11" s="3">
        <f>'Rahmenterminplan 25 26'!H11</f>
        <v>3</v>
      </c>
      <c r="I11" s="3">
        <f>'Rahmenterminplan 25 26'!I11</f>
        <v>3</v>
      </c>
      <c r="J11" s="3">
        <f>'Rahmenterminplan 25 26'!J11</f>
        <v>2</v>
      </c>
      <c r="K11" s="3">
        <f>'Rahmenterminplan 25 26'!K11</f>
        <v>2</v>
      </c>
      <c r="L11" s="3">
        <f>'Rahmenterminplan 25 26'!L11</f>
        <v>2</v>
      </c>
      <c r="M11" s="3">
        <f>'Rahmenterminplan 25 26'!M11</f>
        <v>2</v>
      </c>
      <c r="N11" s="3">
        <f>'Rahmenterminplan 25 26'!N11</f>
        <v>2</v>
      </c>
      <c r="O11" s="3">
        <f>'Rahmenterminplan 25 26'!O11</f>
        <v>2</v>
      </c>
      <c r="P11" s="3">
        <f>'Rahmenterminplan 25 26'!P11</f>
        <v>2</v>
      </c>
      <c r="Q11" s="3" t="str">
        <f>'Rahmenterminplan 25 26'!Q11</f>
        <v>Reserve</v>
      </c>
      <c r="R11" s="3">
        <f>'Rahmenterminplan 25 26'!R11</f>
        <v>0</v>
      </c>
      <c r="S11" s="2"/>
    </row>
    <row r="12" spans="1:19" x14ac:dyDescent="0.2">
      <c r="A12" s="3" t="str">
        <f>'Rahmenterminplan 25 26'!A12</f>
        <v>04./05.10.</v>
      </c>
      <c r="B12" s="36" t="str">
        <f>'Rahmenterminplan 25 26'!B12</f>
        <v>Tag der Deutschen Einheit</v>
      </c>
      <c r="C12" s="37">
        <f>'Rahmenterminplan 25 26'!C12</f>
        <v>0</v>
      </c>
      <c r="D12" s="37">
        <f>'Rahmenterminplan 25 26'!D12</f>
        <v>0</v>
      </c>
      <c r="E12" s="37">
        <f>'Rahmenterminplan 25 26'!E12</f>
        <v>0</v>
      </c>
      <c r="F12" s="37">
        <f>'Rahmenterminplan 25 26'!F12</f>
        <v>0</v>
      </c>
      <c r="G12" s="37">
        <f>'Rahmenterminplan 25 26'!G12</f>
        <v>0</v>
      </c>
      <c r="H12" s="37">
        <f>'Rahmenterminplan 25 26'!H12</f>
        <v>0</v>
      </c>
      <c r="I12" s="37">
        <f>'Rahmenterminplan 25 26'!I12</f>
        <v>0</v>
      </c>
      <c r="J12" s="37">
        <f>'Rahmenterminplan 25 26'!J12</f>
        <v>0</v>
      </c>
      <c r="K12" s="37">
        <f>'Rahmenterminplan 25 26'!K12</f>
        <v>0</v>
      </c>
      <c r="L12" s="37">
        <f>'Rahmenterminplan 25 26'!L12</f>
        <v>0</v>
      </c>
      <c r="M12" s="37">
        <f>'Rahmenterminplan 25 26'!M12</f>
        <v>0</v>
      </c>
      <c r="N12" s="37">
        <f>'Rahmenterminplan 25 26'!N12</f>
        <v>0</v>
      </c>
      <c r="O12" s="37">
        <f>'Rahmenterminplan 25 26'!O12</f>
        <v>0</v>
      </c>
      <c r="P12" s="37">
        <f>'Rahmenterminplan 25 26'!P12</f>
        <v>0</v>
      </c>
      <c r="Q12" s="37">
        <f>'Rahmenterminplan 25 26'!Q12</f>
        <v>0</v>
      </c>
      <c r="R12" s="37">
        <f>'Rahmenterminplan 25 26'!R12</f>
        <v>0</v>
      </c>
      <c r="S12" s="38">
        <f>'Rahmenterminplan 25 26'!S12</f>
        <v>0</v>
      </c>
    </row>
    <row r="13" spans="1:19" x14ac:dyDescent="0.2">
      <c r="A13" s="3" t="str">
        <f>'Rahmenterminplan 25 26'!A13</f>
        <v>11./12.10.</v>
      </c>
      <c r="B13" s="3">
        <f>'Rahmenterminplan 25 26'!B13</f>
        <v>4</v>
      </c>
      <c r="C13" s="3">
        <f>'Rahmenterminplan 25 26'!C13</f>
        <v>3</v>
      </c>
      <c r="D13" s="3">
        <f>'Rahmenterminplan 25 26'!D13</f>
        <v>3</v>
      </c>
      <c r="E13" s="3"/>
      <c r="F13" s="3">
        <f>'Rahmenterminplan 25 26'!F13</f>
        <v>4</v>
      </c>
      <c r="G13" s="6">
        <f>'Rahmenterminplan 25 26'!G13</f>
        <v>4</v>
      </c>
      <c r="H13" s="3">
        <f>'Rahmenterminplan 25 26'!H13</f>
        <v>4</v>
      </c>
      <c r="I13" s="3" t="str">
        <f>'Rahmenterminplan 25 26'!I13</f>
        <v>Pokal</v>
      </c>
      <c r="J13" s="3">
        <f>'Rahmenterminplan 25 26'!J13</f>
        <v>3</v>
      </c>
      <c r="K13" s="3">
        <f>'Rahmenterminplan 25 26'!K13</f>
        <v>3</v>
      </c>
      <c r="L13" s="3">
        <f>'Rahmenterminplan 25 26'!L13</f>
        <v>3</v>
      </c>
      <c r="M13" s="3" t="str">
        <f>'Rahmenterminplan 25 26'!M13</f>
        <v>Pokal</v>
      </c>
      <c r="N13" s="3" t="str">
        <f>'Rahmenterminplan 25 26'!N13</f>
        <v>Pokal</v>
      </c>
      <c r="O13" s="3" t="str">
        <f>'Rahmenterminplan 25 26'!O13</f>
        <v>Pokal</v>
      </c>
      <c r="P13" s="3" t="str">
        <f>'Rahmenterminplan 25 26'!P13</f>
        <v>Pokal</v>
      </c>
      <c r="Q13" s="6">
        <f>'Rahmenterminplan 25 26'!Q13</f>
        <v>2</v>
      </c>
      <c r="R13" s="3">
        <f>'Rahmenterminplan 25 26'!R13</f>
        <v>2</v>
      </c>
      <c r="S13" s="2" t="str">
        <f>'Rahmenterminplan 25 26'!S13</f>
        <v>Pokal Achtelfinale</v>
      </c>
    </row>
    <row r="14" spans="1:19" x14ac:dyDescent="0.2">
      <c r="A14" s="3" t="str">
        <f>'Rahmenterminplan 25 26'!A14</f>
        <v>18./19.10.</v>
      </c>
      <c r="B14" s="39" t="str">
        <f>'Rahmenterminplan 25 26'!B14</f>
        <v>Herbstferien</v>
      </c>
      <c r="C14" s="40">
        <f>'Rahmenterminplan 25 26'!C14</f>
        <v>0</v>
      </c>
      <c r="D14" s="40">
        <f>'Rahmenterminplan 25 26'!D14</f>
        <v>0</v>
      </c>
      <c r="E14" s="40">
        <f>'Rahmenterminplan 25 26'!E14</f>
        <v>0</v>
      </c>
      <c r="F14" s="40">
        <f>'Rahmenterminplan 25 26'!F14</f>
        <v>0</v>
      </c>
      <c r="G14" s="40">
        <f>'Rahmenterminplan 25 26'!G14</f>
        <v>0</v>
      </c>
      <c r="H14" s="40">
        <f>'Rahmenterminplan 25 26'!H14</f>
        <v>0</v>
      </c>
      <c r="I14" s="40">
        <f>'Rahmenterminplan 25 26'!I14</f>
        <v>0</v>
      </c>
      <c r="J14" s="40">
        <f>'Rahmenterminplan 25 26'!J14</f>
        <v>0</v>
      </c>
      <c r="K14" s="40">
        <f>'Rahmenterminplan 25 26'!K14</f>
        <v>0</v>
      </c>
      <c r="L14" s="40">
        <f>'Rahmenterminplan 25 26'!L14</f>
        <v>0</v>
      </c>
      <c r="M14" s="40">
        <f>'Rahmenterminplan 25 26'!M14</f>
        <v>0</v>
      </c>
      <c r="N14" s="40">
        <f>'Rahmenterminplan 25 26'!N14</f>
        <v>0</v>
      </c>
      <c r="O14" s="40">
        <f>'Rahmenterminplan 25 26'!O14</f>
        <v>0</v>
      </c>
      <c r="P14" s="40">
        <f>'Rahmenterminplan 25 26'!P14</f>
        <v>0</v>
      </c>
      <c r="Q14" s="40">
        <f>'Rahmenterminplan 25 26'!Q14</f>
        <v>0</v>
      </c>
      <c r="R14" s="40">
        <f>'Rahmenterminplan 25 26'!R14</f>
        <v>0</v>
      </c>
      <c r="S14" s="41">
        <f>'Rahmenterminplan 25 26'!S14</f>
        <v>0</v>
      </c>
    </row>
    <row r="15" spans="1:19" x14ac:dyDescent="0.2">
      <c r="A15" s="3" t="str">
        <f>'Rahmenterminplan 25 26'!A15</f>
        <v>25./26.10.</v>
      </c>
      <c r="B15" s="42">
        <f>'Rahmenterminplan 25 26'!B15</f>
        <v>0</v>
      </c>
      <c r="C15" s="43">
        <f>'Rahmenterminplan 25 26'!C15</f>
        <v>0</v>
      </c>
      <c r="D15" s="43">
        <f>'Rahmenterminplan 25 26'!D15</f>
        <v>0</v>
      </c>
      <c r="E15" s="43">
        <f>'Rahmenterminplan 25 26'!E15</f>
        <v>0</v>
      </c>
      <c r="F15" s="43">
        <f>'Rahmenterminplan 25 26'!F15</f>
        <v>0</v>
      </c>
      <c r="G15" s="43">
        <f>'Rahmenterminplan 25 26'!G15</f>
        <v>0</v>
      </c>
      <c r="H15" s="43">
        <f>'Rahmenterminplan 25 26'!H15</f>
        <v>0</v>
      </c>
      <c r="I15" s="43">
        <f>'Rahmenterminplan 25 26'!I15</f>
        <v>0</v>
      </c>
      <c r="J15" s="43">
        <f>'Rahmenterminplan 25 26'!J15</f>
        <v>0</v>
      </c>
      <c r="K15" s="43">
        <f>'Rahmenterminplan 25 26'!K15</f>
        <v>0</v>
      </c>
      <c r="L15" s="43">
        <f>'Rahmenterminplan 25 26'!L15</f>
        <v>0</v>
      </c>
      <c r="M15" s="43">
        <f>'Rahmenterminplan 25 26'!M15</f>
        <v>0</v>
      </c>
      <c r="N15" s="43">
        <f>'Rahmenterminplan 25 26'!N15</f>
        <v>0</v>
      </c>
      <c r="O15" s="43">
        <f>'Rahmenterminplan 25 26'!O15</f>
        <v>0</v>
      </c>
      <c r="P15" s="43">
        <f>'Rahmenterminplan 25 26'!P15</f>
        <v>0</v>
      </c>
      <c r="Q15" s="43">
        <f>'Rahmenterminplan 25 26'!Q15</f>
        <v>0</v>
      </c>
      <c r="R15" s="43">
        <f>'Rahmenterminplan 25 26'!R15</f>
        <v>0</v>
      </c>
      <c r="S15" s="44">
        <f>'Rahmenterminplan 25 26'!S15</f>
        <v>0</v>
      </c>
    </row>
    <row r="16" spans="1:19" x14ac:dyDescent="0.2">
      <c r="A16" s="3" t="str">
        <f>'Rahmenterminplan 25 26'!A16</f>
        <v>01./02.11.</v>
      </c>
      <c r="B16" s="45">
        <f>'Rahmenterminplan 25 26'!B16</f>
        <v>0</v>
      </c>
      <c r="C16" s="46">
        <f>'Rahmenterminplan 25 26'!C16</f>
        <v>0</v>
      </c>
      <c r="D16" s="46">
        <f>'Rahmenterminplan 25 26'!D16</f>
        <v>0</v>
      </c>
      <c r="E16" s="46">
        <f>'Rahmenterminplan 25 26'!E16</f>
        <v>0</v>
      </c>
      <c r="F16" s="46">
        <f>'Rahmenterminplan 25 26'!F16</f>
        <v>0</v>
      </c>
      <c r="G16" s="46">
        <f>'Rahmenterminplan 25 26'!G16</f>
        <v>0</v>
      </c>
      <c r="H16" s="46">
        <f>'Rahmenterminplan 25 26'!H16</f>
        <v>0</v>
      </c>
      <c r="I16" s="46">
        <f>'Rahmenterminplan 25 26'!I16</f>
        <v>0</v>
      </c>
      <c r="J16" s="46">
        <f>'Rahmenterminplan 25 26'!J16</f>
        <v>0</v>
      </c>
      <c r="K16" s="46">
        <f>'Rahmenterminplan 25 26'!K16</f>
        <v>0</v>
      </c>
      <c r="L16" s="46">
        <f>'Rahmenterminplan 25 26'!L16</f>
        <v>0</v>
      </c>
      <c r="M16" s="46">
        <f>'Rahmenterminplan 25 26'!M16</f>
        <v>0</v>
      </c>
      <c r="N16" s="46">
        <f>'Rahmenterminplan 25 26'!N16</f>
        <v>0</v>
      </c>
      <c r="O16" s="46">
        <f>'Rahmenterminplan 25 26'!O16</f>
        <v>0</v>
      </c>
      <c r="P16" s="46">
        <f>'Rahmenterminplan 25 26'!P16</f>
        <v>0</v>
      </c>
      <c r="Q16" s="46">
        <f>'Rahmenterminplan 25 26'!Q16</f>
        <v>0</v>
      </c>
      <c r="R16" s="46">
        <f>'Rahmenterminplan 25 26'!R16</f>
        <v>0</v>
      </c>
      <c r="S16" s="47">
        <f>'Rahmenterminplan 25 26'!S16</f>
        <v>0</v>
      </c>
    </row>
    <row r="17" spans="1:19" x14ac:dyDescent="0.2">
      <c r="A17" s="3" t="str">
        <f>'Rahmenterminplan 25 26'!A17</f>
        <v>08./09.11.</v>
      </c>
      <c r="B17" s="3">
        <f>'Rahmenterminplan 25 26'!B17</f>
        <v>5</v>
      </c>
      <c r="C17" s="3">
        <f>'Rahmenterminplan 25 26'!C17</f>
        <v>4</v>
      </c>
      <c r="D17" s="3">
        <f>'Rahmenterminplan 25 26'!D17</f>
        <v>4</v>
      </c>
      <c r="E17" s="3"/>
      <c r="F17" s="3">
        <f>'Rahmenterminplan 25 26'!F17</f>
        <v>5</v>
      </c>
      <c r="G17" s="3">
        <f>'Rahmenterminplan 25 26'!G17</f>
        <v>5</v>
      </c>
      <c r="H17" s="3">
        <f>'Rahmenterminplan 25 26'!H17</f>
        <v>5</v>
      </c>
      <c r="I17" s="3">
        <f>'Rahmenterminplan 25 26'!I17</f>
        <v>4</v>
      </c>
      <c r="J17" s="3">
        <f>'Rahmenterminplan 25 26'!J17</f>
        <v>4</v>
      </c>
      <c r="K17" s="3">
        <f>'Rahmenterminplan 25 26'!K17</f>
        <v>4</v>
      </c>
      <c r="L17" s="3">
        <f>'Rahmenterminplan 25 26'!L17</f>
        <v>4</v>
      </c>
      <c r="M17" s="3">
        <f>'Rahmenterminplan 25 26'!M17</f>
        <v>3</v>
      </c>
      <c r="N17" s="3">
        <f>'Rahmenterminplan 25 26'!N17</f>
        <v>3</v>
      </c>
      <c r="O17" s="3">
        <f>'Rahmenterminplan 25 26'!O17</f>
        <v>3</v>
      </c>
      <c r="P17" s="3">
        <f>'Rahmenterminplan 25 26'!P17</f>
        <v>3</v>
      </c>
      <c r="Q17" s="3">
        <f>'Rahmenterminplan 25 26'!Q17</f>
        <v>3</v>
      </c>
      <c r="R17" s="3">
        <f>'Rahmenterminplan 25 26'!R17</f>
        <v>3</v>
      </c>
      <c r="S17" s="6"/>
    </row>
    <row r="18" spans="1:19" x14ac:dyDescent="0.2">
      <c r="A18" s="3" t="str">
        <f>'Rahmenterminplan 25 26'!A18</f>
        <v>15./16.11.</v>
      </c>
      <c r="B18" s="3">
        <f>'Rahmenterminplan 25 26'!B18</f>
        <v>6</v>
      </c>
      <c r="C18" s="3" t="str">
        <f>'Rahmenterminplan 25 26'!C18</f>
        <v>Reserve</v>
      </c>
      <c r="D18" s="3" t="str">
        <f>'Rahmenterminplan 25 26'!D18</f>
        <v>Reserve</v>
      </c>
      <c r="E18" s="3"/>
      <c r="F18" s="3" t="str">
        <f>'Rahmenterminplan 25 26'!F18</f>
        <v>Reserve</v>
      </c>
      <c r="G18" s="3">
        <f>'Rahmenterminplan 25 26'!G18</f>
        <v>6</v>
      </c>
      <c r="H18" s="3" t="str">
        <f>'Rahmenterminplan 25 26'!H18</f>
        <v>Reserve</v>
      </c>
      <c r="I18" s="3">
        <f>'Rahmenterminplan 25 26'!I18</f>
        <v>5</v>
      </c>
      <c r="J18" s="3" t="str">
        <f>'Rahmenterminplan 25 26'!J18</f>
        <v>Reserve</v>
      </c>
      <c r="K18" s="3">
        <f>'Rahmenterminplan 25 26'!K18</f>
        <v>5</v>
      </c>
      <c r="L18" s="3">
        <f>'Rahmenterminplan 25 26'!L18</f>
        <v>5</v>
      </c>
      <c r="M18" s="3" t="str">
        <f>'Rahmenterminplan 25 26'!M18</f>
        <v>Reserve</v>
      </c>
      <c r="N18" s="3" t="str">
        <f>'Rahmenterminplan 25 26'!N18</f>
        <v>Reserve</v>
      </c>
      <c r="O18" s="3">
        <f>'Rahmenterminplan 25 26'!O18</f>
        <v>4</v>
      </c>
      <c r="P18" s="3">
        <f>'Rahmenterminplan 25 26'!P18</f>
        <v>4</v>
      </c>
      <c r="Q18" s="3">
        <f>'Rahmenterminplan 25 26'!Q18</f>
        <v>4</v>
      </c>
      <c r="R18" s="3">
        <f>'Rahmenterminplan 25 26'!R18</f>
        <v>0</v>
      </c>
      <c r="S18" s="2"/>
    </row>
    <row r="19" spans="1:19" x14ac:dyDescent="0.2">
      <c r="A19" s="3" t="str">
        <f>'Rahmenterminplan 25 26'!A19</f>
        <v>22./23.11.</v>
      </c>
      <c r="B19" s="3">
        <f>'Rahmenterminplan 25 26'!B19</f>
        <v>7</v>
      </c>
      <c r="C19" s="3">
        <f>'Rahmenterminplan 25 26'!C19</f>
        <v>5</v>
      </c>
      <c r="D19" s="3">
        <f>'Rahmenterminplan 25 26'!D19</f>
        <v>5</v>
      </c>
      <c r="E19" s="3"/>
      <c r="F19" s="3">
        <f>'Rahmenterminplan 25 26'!F19</f>
        <v>6</v>
      </c>
      <c r="G19" s="3" t="str">
        <f>'Rahmenterminplan 25 26'!G19</f>
        <v>Reserve</v>
      </c>
      <c r="H19" s="3">
        <f>'Rahmenterminplan 25 26'!H19</f>
        <v>6</v>
      </c>
      <c r="I19" s="3" t="str">
        <f>'Rahmenterminplan 25 26'!I19</f>
        <v>Reserve</v>
      </c>
      <c r="J19" s="3">
        <f>'Rahmenterminplan 25 26'!J19</f>
        <v>5</v>
      </c>
      <c r="K19" s="3">
        <f>'Rahmenterminplan 25 26'!K19</f>
        <v>6</v>
      </c>
      <c r="L19" s="3" t="str">
        <f>'Rahmenterminplan 25 26'!L19</f>
        <v>Reserve</v>
      </c>
      <c r="M19" s="3">
        <f>'Rahmenterminplan 25 26'!M19</f>
        <v>4</v>
      </c>
      <c r="N19" s="3">
        <f>'Rahmenterminplan 25 26'!N19</f>
        <v>4</v>
      </c>
      <c r="O19" s="3">
        <f>'Rahmenterminplan 25 26'!O19</f>
        <v>5</v>
      </c>
      <c r="P19" s="3">
        <f>'Rahmenterminplan 25 26'!P19</f>
        <v>5</v>
      </c>
      <c r="Q19" s="3">
        <f>'Rahmenterminplan 25 26'!Q19</f>
        <v>5</v>
      </c>
      <c r="R19" s="3">
        <f>'Rahmenterminplan 25 26'!R19</f>
        <v>4</v>
      </c>
      <c r="S19" s="2" t="str">
        <f>'Rahmenterminplan 25 26'!S19</f>
        <v>23.11. erst ab 11:00 (Totensonntag)</v>
      </c>
    </row>
    <row r="20" spans="1:19" x14ac:dyDescent="0.2">
      <c r="A20" s="3" t="str">
        <f>'Rahmenterminplan 25 26'!A20</f>
        <v>29./30.11.</v>
      </c>
      <c r="B20" s="3">
        <f>'Rahmenterminplan 25 26'!B20</f>
        <v>8</v>
      </c>
      <c r="C20" s="3" t="str">
        <f>'Rahmenterminplan 25 26'!C20</f>
        <v>Pokal</v>
      </c>
      <c r="D20" s="3" t="str">
        <f>'Rahmenterminplan 25 26'!D20</f>
        <v>Pokal</v>
      </c>
      <c r="E20" s="3"/>
      <c r="F20" s="3" t="str">
        <f>'Rahmenterminplan 25 26'!F20</f>
        <v>Pokal</v>
      </c>
      <c r="G20" s="6" t="str">
        <f>'Rahmenterminplan 25 26'!G20</f>
        <v>Pokal</v>
      </c>
      <c r="H20" s="3" t="str">
        <f>'Rahmenterminplan 25 26'!H20</f>
        <v>Pokal</v>
      </c>
      <c r="I20" s="3" t="str">
        <f>'Rahmenterminplan 25 26'!I20</f>
        <v>Pokal</v>
      </c>
      <c r="J20" s="3" t="str">
        <f>'Rahmenterminplan 25 26'!J20</f>
        <v>Pokal</v>
      </c>
      <c r="K20" s="3" t="str">
        <f>'Rahmenterminplan 25 26'!K20</f>
        <v>Pokal</v>
      </c>
      <c r="L20" s="3" t="str">
        <f>'Rahmenterminplan 25 26'!L20</f>
        <v>Pokal</v>
      </c>
      <c r="M20" s="3" t="str">
        <f>'Rahmenterminplan 25 26'!M20</f>
        <v>Pokal</v>
      </c>
      <c r="N20" s="3" t="str">
        <f>'Rahmenterminplan 25 26'!N20</f>
        <v>Pokal</v>
      </c>
      <c r="O20" s="3" t="str">
        <f>'Rahmenterminplan 25 26'!O20</f>
        <v>Pokal</v>
      </c>
      <c r="P20" s="3" t="str">
        <f>'Rahmenterminplan 25 26'!P20</f>
        <v>Pokal</v>
      </c>
      <c r="Q20" s="6" t="str">
        <f>'Rahmenterminplan 25 26'!Q20</f>
        <v>Pokal</v>
      </c>
      <c r="R20" s="3">
        <f>'Rahmenterminplan 25 26'!R20</f>
        <v>0</v>
      </c>
      <c r="S20" s="2" t="str">
        <f>'Rahmenterminplan 25 26'!S20</f>
        <v>Pokal Viertelfinale</v>
      </c>
    </row>
    <row r="21" spans="1:19" x14ac:dyDescent="0.2">
      <c r="A21" s="3" t="str">
        <f>'Rahmenterminplan 25 26'!A21</f>
        <v>06./07.12.</v>
      </c>
      <c r="B21" s="3">
        <f>'Rahmenterminplan 25 26'!B21</f>
        <v>9</v>
      </c>
      <c r="C21" s="3" t="str">
        <f>'Rahmenterminplan 25 26'!C21</f>
        <v>Reserve</v>
      </c>
      <c r="D21" s="3">
        <f>'Rahmenterminplan 25 26'!D21</f>
        <v>6</v>
      </c>
      <c r="E21" s="3"/>
      <c r="F21" s="3">
        <f>'Rahmenterminplan 25 26'!F21</f>
        <v>7</v>
      </c>
      <c r="G21" s="6">
        <f>'Rahmenterminplan 25 26'!G21</f>
        <v>7</v>
      </c>
      <c r="H21" s="3">
        <f>'Rahmenterminplan 25 26'!H21</f>
        <v>7</v>
      </c>
      <c r="I21" s="3">
        <f>'Rahmenterminplan 25 26'!I21</f>
        <v>6</v>
      </c>
      <c r="J21" s="3">
        <f>'Rahmenterminplan 25 26'!J21</f>
        <v>6</v>
      </c>
      <c r="K21" s="3" t="str">
        <f>'Rahmenterminplan 25 26'!K21</f>
        <v>Reserve</v>
      </c>
      <c r="L21" s="18">
        <f>'Rahmenterminplan 25 26'!L21</f>
        <v>6</v>
      </c>
      <c r="M21" s="18">
        <f>'Rahmenterminplan 25 26'!M21</f>
        <v>5</v>
      </c>
      <c r="N21" s="18">
        <f>'Rahmenterminplan 25 26'!N21</f>
        <v>5</v>
      </c>
      <c r="O21" s="18">
        <f>'Rahmenterminplan 25 26'!O21</f>
        <v>6</v>
      </c>
      <c r="P21" s="18">
        <f>'Rahmenterminplan 25 26'!P21</f>
        <v>6</v>
      </c>
      <c r="Q21" s="6" t="str">
        <f>'Rahmenterminplan 25 26'!Q21</f>
        <v>Reserve</v>
      </c>
      <c r="R21" s="3">
        <f>'Rahmenterminplan 25 26'!R21</f>
        <v>5</v>
      </c>
      <c r="S21" s="2"/>
    </row>
    <row r="22" spans="1:19" x14ac:dyDescent="0.2">
      <c r="A22" s="3" t="str">
        <f>'Rahmenterminplan 25 26'!A22</f>
        <v>13./14.12.</v>
      </c>
      <c r="B22" s="3">
        <f>'Rahmenterminplan 25 26'!B22</f>
        <v>10</v>
      </c>
      <c r="C22" s="3">
        <f>'Rahmenterminplan 25 26'!C22</f>
        <v>6</v>
      </c>
      <c r="D22" s="3">
        <f>'Rahmenterminplan 25 26'!D22</f>
        <v>7</v>
      </c>
      <c r="E22" s="3"/>
      <c r="F22" s="3">
        <f>'Rahmenterminplan 25 26'!F22</f>
        <v>8</v>
      </c>
      <c r="G22" s="6">
        <f>'Rahmenterminplan 25 26'!G22</f>
        <v>8</v>
      </c>
      <c r="H22" s="3">
        <f>'Rahmenterminplan 25 26'!H22</f>
        <v>8</v>
      </c>
      <c r="I22" s="3">
        <f>'Rahmenterminplan 25 26'!I22</f>
        <v>7</v>
      </c>
      <c r="J22" s="3" t="str">
        <f>'Rahmenterminplan 25 26'!J22</f>
        <v>Reserve</v>
      </c>
      <c r="K22" s="3">
        <f>'Rahmenterminplan 25 26'!K22</f>
        <v>7</v>
      </c>
      <c r="L22" s="3" t="str">
        <f>'Rahmenterminplan 25 26'!L22</f>
        <v>Reserve</v>
      </c>
      <c r="M22" s="3">
        <f>'Rahmenterminplan 25 26'!M22</f>
        <v>6</v>
      </c>
      <c r="N22" s="3">
        <f>'Rahmenterminplan 25 26'!N22</f>
        <v>6</v>
      </c>
      <c r="O22" s="3">
        <f>'Rahmenterminplan 25 26'!O22</f>
        <v>7</v>
      </c>
      <c r="P22" s="3">
        <f>'Rahmenterminplan 25 26'!P22</f>
        <v>7</v>
      </c>
      <c r="Q22" s="6">
        <f>'Rahmenterminplan 25 26'!Q22</f>
        <v>6</v>
      </c>
      <c r="R22" s="3">
        <f>'Rahmenterminplan 25 26'!R22</f>
        <v>0</v>
      </c>
      <c r="S22" s="2"/>
    </row>
    <row r="23" spans="1:19" x14ac:dyDescent="0.2">
      <c r="A23" s="3" t="str">
        <f>'Rahmenterminplan 25 26'!A23</f>
        <v>20./21.12.</v>
      </c>
      <c r="B23" s="39" t="str">
        <f>'Rahmenterminplan 25 26'!B23</f>
        <v>Weihnachtsferien/ Jahreswechsel</v>
      </c>
      <c r="C23" s="40">
        <f>'Rahmenterminplan 25 26'!C23</f>
        <v>0</v>
      </c>
      <c r="D23" s="40">
        <f>'Rahmenterminplan 25 26'!D23</f>
        <v>0</v>
      </c>
      <c r="E23" s="40">
        <f>'Rahmenterminplan 25 26'!E23</f>
        <v>0</v>
      </c>
      <c r="F23" s="40">
        <f>'Rahmenterminplan 25 26'!F23</f>
        <v>0</v>
      </c>
      <c r="G23" s="40">
        <f>'Rahmenterminplan 25 26'!G23</f>
        <v>0</v>
      </c>
      <c r="H23" s="40">
        <f>'Rahmenterminplan 25 26'!H23</f>
        <v>0</v>
      </c>
      <c r="I23" s="40">
        <f>'Rahmenterminplan 25 26'!I23</f>
        <v>0</v>
      </c>
      <c r="J23" s="40">
        <f>'Rahmenterminplan 25 26'!J23</f>
        <v>0</v>
      </c>
      <c r="K23" s="40">
        <f>'Rahmenterminplan 25 26'!K23</f>
        <v>0</v>
      </c>
      <c r="L23" s="40">
        <f>'Rahmenterminplan 25 26'!L23</f>
        <v>0</v>
      </c>
      <c r="M23" s="40">
        <f>'Rahmenterminplan 25 26'!M23</f>
        <v>0</v>
      </c>
      <c r="N23" s="40">
        <f>'Rahmenterminplan 25 26'!N23</f>
        <v>0</v>
      </c>
      <c r="O23" s="40">
        <f>'Rahmenterminplan 25 26'!O23</f>
        <v>0</v>
      </c>
      <c r="P23" s="40">
        <f>'Rahmenterminplan 25 26'!P23</f>
        <v>0</v>
      </c>
      <c r="Q23" s="40">
        <f>'Rahmenterminplan 25 26'!Q23</f>
        <v>0</v>
      </c>
      <c r="R23" s="40">
        <f>'Rahmenterminplan 25 26'!R23</f>
        <v>0</v>
      </c>
      <c r="S23" s="41">
        <f>'Rahmenterminplan 25 26'!S23</f>
        <v>0</v>
      </c>
    </row>
    <row r="24" spans="1:19" ht="16" thickBot="1" x14ac:dyDescent="0.25">
      <c r="A24" s="31" t="str">
        <f>'Rahmenterminplan 25 26'!A24</f>
        <v>27./28.12.</v>
      </c>
      <c r="B24" s="42">
        <f>'Rahmenterminplan 25 26'!B24</f>
        <v>0</v>
      </c>
      <c r="C24" s="43">
        <f>'Rahmenterminplan 25 26'!C24</f>
        <v>0</v>
      </c>
      <c r="D24" s="43">
        <f>'Rahmenterminplan 25 26'!D24</f>
        <v>0</v>
      </c>
      <c r="E24" s="43">
        <f>'Rahmenterminplan 25 26'!E24</f>
        <v>0</v>
      </c>
      <c r="F24" s="43">
        <f>'Rahmenterminplan 25 26'!F24</f>
        <v>0</v>
      </c>
      <c r="G24" s="43">
        <f>'Rahmenterminplan 25 26'!G24</f>
        <v>0</v>
      </c>
      <c r="H24" s="43">
        <f>'Rahmenterminplan 25 26'!H24</f>
        <v>0</v>
      </c>
      <c r="I24" s="43">
        <f>'Rahmenterminplan 25 26'!I24</f>
        <v>0</v>
      </c>
      <c r="J24" s="43">
        <f>'Rahmenterminplan 25 26'!J24</f>
        <v>0</v>
      </c>
      <c r="K24" s="43">
        <f>'Rahmenterminplan 25 26'!K24</f>
        <v>0</v>
      </c>
      <c r="L24" s="43">
        <f>'Rahmenterminplan 25 26'!L24</f>
        <v>0</v>
      </c>
      <c r="M24" s="43">
        <f>'Rahmenterminplan 25 26'!M24</f>
        <v>0</v>
      </c>
      <c r="N24" s="43">
        <f>'Rahmenterminplan 25 26'!N24</f>
        <v>0</v>
      </c>
      <c r="O24" s="43">
        <f>'Rahmenterminplan 25 26'!O24</f>
        <v>0</v>
      </c>
      <c r="P24" s="43">
        <f>'Rahmenterminplan 25 26'!P24</f>
        <v>0</v>
      </c>
      <c r="Q24" s="43">
        <f>'Rahmenterminplan 25 26'!Q24</f>
        <v>0</v>
      </c>
      <c r="R24" s="43">
        <f>'Rahmenterminplan 25 26'!R24</f>
        <v>0</v>
      </c>
      <c r="S24" s="44">
        <f>'Rahmenterminplan 25 26'!S24</f>
        <v>0</v>
      </c>
    </row>
    <row r="25" spans="1:19" x14ac:dyDescent="0.2">
      <c r="A25" s="30" t="str">
        <f>'Rahmenterminplan 25 26'!A25</f>
        <v>03./04.01.26</v>
      </c>
      <c r="B25" s="45">
        <f>'Rahmenterminplan 25 26'!B25</f>
        <v>0</v>
      </c>
      <c r="C25" s="46">
        <f>'Rahmenterminplan 25 26'!C25</f>
        <v>0</v>
      </c>
      <c r="D25" s="46">
        <f>'Rahmenterminplan 25 26'!D25</f>
        <v>0</v>
      </c>
      <c r="E25" s="46">
        <f>'Rahmenterminplan 25 26'!E25</f>
        <v>0</v>
      </c>
      <c r="F25" s="46">
        <f>'Rahmenterminplan 25 26'!F25</f>
        <v>0</v>
      </c>
      <c r="G25" s="46">
        <f>'Rahmenterminplan 25 26'!G25</f>
        <v>0</v>
      </c>
      <c r="H25" s="46">
        <f>'Rahmenterminplan 25 26'!H25</f>
        <v>0</v>
      </c>
      <c r="I25" s="46">
        <f>'Rahmenterminplan 25 26'!I25</f>
        <v>0</v>
      </c>
      <c r="J25" s="46">
        <f>'Rahmenterminplan 25 26'!J25</f>
        <v>0</v>
      </c>
      <c r="K25" s="46">
        <f>'Rahmenterminplan 25 26'!K25</f>
        <v>0</v>
      </c>
      <c r="L25" s="46">
        <f>'Rahmenterminplan 25 26'!L25</f>
        <v>0</v>
      </c>
      <c r="M25" s="46">
        <f>'Rahmenterminplan 25 26'!M25</f>
        <v>0</v>
      </c>
      <c r="N25" s="46">
        <f>'Rahmenterminplan 25 26'!N25</f>
        <v>0</v>
      </c>
      <c r="O25" s="46">
        <f>'Rahmenterminplan 25 26'!O25</f>
        <v>0</v>
      </c>
      <c r="P25" s="46">
        <f>'Rahmenterminplan 25 26'!P25</f>
        <v>0</v>
      </c>
      <c r="Q25" s="46">
        <f>'Rahmenterminplan 25 26'!Q25</f>
        <v>0</v>
      </c>
      <c r="R25" s="46">
        <f>'Rahmenterminplan 25 26'!R25</f>
        <v>0</v>
      </c>
      <c r="S25" s="47">
        <f>'Rahmenterminplan 25 26'!S25</f>
        <v>0</v>
      </c>
    </row>
    <row r="26" spans="1:19" x14ac:dyDescent="0.2">
      <c r="A26" s="3" t="str">
        <f>'Rahmenterminplan 25 26'!A26</f>
        <v>10./11.01.</v>
      </c>
      <c r="B26" s="3">
        <f>'Rahmenterminplan 25 26'!B26</f>
        <v>12</v>
      </c>
      <c r="C26" s="3">
        <f>'Rahmenterminplan 25 26'!C26</f>
        <v>7</v>
      </c>
      <c r="D26" s="3">
        <f>'Rahmenterminplan 25 26'!D26</f>
        <v>8</v>
      </c>
      <c r="E26" s="3"/>
      <c r="F26" s="3">
        <f>'Rahmenterminplan 25 26'!F26</f>
        <v>9</v>
      </c>
      <c r="G26" s="3">
        <f>'Rahmenterminplan 25 26'!G26</f>
        <v>9</v>
      </c>
      <c r="H26" s="3">
        <f>'Rahmenterminplan 25 26'!H26</f>
        <v>9</v>
      </c>
      <c r="I26" s="3">
        <f>'Rahmenterminplan 25 26'!I26</f>
        <v>8</v>
      </c>
      <c r="J26" s="3">
        <f>'Rahmenterminplan 25 26'!J26</f>
        <v>7</v>
      </c>
      <c r="K26" s="3">
        <f>'Rahmenterminplan 25 26'!K26</f>
        <v>8</v>
      </c>
      <c r="L26" s="3">
        <f>'Rahmenterminplan 25 26'!L26</f>
        <v>7</v>
      </c>
      <c r="M26" s="3">
        <f>'Rahmenterminplan 25 26'!M26</f>
        <v>7</v>
      </c>
      <c r="N26" s="3">
        <f>'Rahmenterminplan 25 26'!N26</f>
        <v>7</v>
      </c>
      <c r="O26" s="3">
        <f>'Rahmenterminplan 25 26'!O26</f>
        <v>8</v>
      </c>
      <c r="P26" s="3">
        <f>'Rahmenterminplan 25 26'!P26</f>
        <v>8</v>
      </c>
      <c r="Q26" s="3">
        <f>'Rahmenterminplan 25 26'!Q26</f>
        <v>7</v>
      </c>
      <c r="R26" s="3">
        <f>'Rahmenterminplan 25 26'!R26</f>
        <v>6</v>
      </c>
      <c r="S26" s="2"/>
    </row>
    <row r="27" spans="1:19" x14ac:dyDescent="0.2">
      <c r="A27" s="3" t="str">
        <f>'Rahmenterminplan 25 26'!A27</f>
        <v>17./18.01.</v>
      </c>
      <c r="B27" s="3">
        <f>'Rahmenterminplan 25 26'!B27</f>
        <v>13</v>
      </c>
      <c r="C27" s="3" t="str">
        <f>'Rahmenterminplan 25 26'!C27</f>
        <v>Pokal</v>
      </c>
      <c r="D27" s="3" t="str">
        <f>'Rahmenterminplan 25 26'!D27</f>
        <v>Pokal</v>
      </c>
      <c r="E27" s="3"/>
      <c r="F27" s="3" t="str">
        <f>'Rahmenterminplan 25 26'!F27</f>
        <v>Pokal</v>
      </c>
      <c r="G27" s="3" t="str">
        <f>'Rahmenterminplan 25 26'!G27</f>
        <v>Pokal</v>
      </c>
      <c r="H27" s="3" t="str">
        <f>'Rahmenterminplan 25 26'!H27</f>
        <v>Pokal</v>
      </c>
      <c r="I27" s="3" t="str">
        <f>'Rahmenterminplan 25 26'!I27</f>
        <v>Pokal</v>
      </c>
      <c r="J27" s="3" t="str">
        <f>'Rahmenterminplan 25 26'!J27</f>
        <v>Pokal</v>
      </c>
      <c r="K27" s="3" t="str">
        <f>'Rahmenterminplan 25 26'!K27</f>
        <v>Pokal</v>
      </c>
      <c r="L27" s="3" t="str">
        <f>'Rahmenterminplan 25 26'!L27</f>
        <v>Pokal</v>
      </c>
      <c r="M27" s="3" t="str">
        <f>'Rahmenterminplan 25 26'!M27</f>
        <v>Pokal</v>
      </c>
      <c r="N27" s="3" t="str">
        <f>'Rahmenterminplan 25 26'!N27</f>
        <v>Pokal</v>
      </c>
      <c r="O27" s="3" t="str">
        <f>'Rahmenterminplan 25 26'!O27</f>
        <v>Pokal</v>
      </c>
      <c r="P27" s="3" t="str">
        <f>'Rahmenterminplan 25 26'!P27</f>
        <v>Pokal</v>
      </c>
      <c r="Q27" s="3" t="str">
        <f>'Rahmenterminplan 25 26'!Q27</f>
        <v>Pokal</v>
      </c>
      <c r="R27" s="3">
        <f>'Rahmenterminplan 25 26'!R27</f>
        <v>0</v>
      </c>
      <c r="S27" s="2" t="str">
        <f>'Rahmenterminplan 25 26'!S27</f>
        <v>Pokal Halbfinale</v>
      </c>
    </row>
    <row r="28" spans="1:19" x14ac:dyDescent="0.2">
      <c r="A28" s="3" t="str">
        <f>'Rahmenterminplan 25 26'!A28</f>
        <v>24./25.01.</v>
      </c>
      <c r="B28" s="3">
        <f>'Rahmenterminplan 25 26'!B28</f>
        <v>14</v>
      </c>
      <c r="C28" s="3">
        <f>'Rahmenterminplan 25 26'!C28</f>
        <v>8</v>
      </c>
      <c r="D28" s="3">
        <f>'Rahmenterminplan 25 26'!D28</f>
        <v>9</v>
      </c>
      <c r="E28" s="3"/>
      <c r="F28" s="3">
        <f>'Rahmenterminplan 25 26'!F28</f>
        <v>10</v>
      </c>
      <c r="G28" s="3">
        <f>'Rahmenterminplan 25 26'!G28</f>
        <v>10</v>
      </c>
      <c r="H28" s="3">
        <f>'Rahmenterminplan 25 26'!H28</f>
        <v>10</v>
      </c>
      <c r="I28" s="3">
        <f>'Rahmenterminplan 25 26'!I28</f>
        <v>9</v>
      </c>
      <c r="J28" s="3" t="str">
        <f>'Rahmenterminplan 25 26'!J28</f>
        <v>Reserve</v>
      </c>
      <c r="K28" s="3">
        <f>'Rahmenterminplan 25 26'!K28</f>
        <v>9</v>
      </c>
      <c r="L28" s="3" t="str">
        <f>'Rahmenterminplan 25 26'!L28</f>
        <v>Reserve</v>
      </c>
      <c r="M28" s="3">
        <f>'Rahmenterminplan 25 26'!M28</f>
        <v>8</v>
      </c>
      <c r="N28" s="3">
        <f>'Rahmenterminplan 25 26'!N28</f>
        <v>8</v>
      </c>
      <c r="O28" s="3">
        <f>'Rahmenterminplan 25 26'!O28</f>
        <v>9</v>
      </c>
      <c r="P28" s="3">
        <f>'Rahmenterminplan 25 26'!P28</f>
        <v>9</v>
      </c>
      <c r="Q28" s="3" t="str">
        <f>'Rahmenterminplan 25 26'!Q28</f>
        <v>Reserve</v>
      </c>
      <c r="R28" s="3">
        <f>'Rahmenterminplan 25 26'!R28</f>
        <v>7</v>
      </c>
      <c r="S28" s="2"/>
    </row>
    <row r="29" spans="1:19" x14ac:dyDescent="0.2">
      <c r="A29" s="3" t="str">
        <f>'Rahmenterminplan 25 26'!A29</f>
        <v>31.01./01.02.</v>
      </c>
      <c r="B29" s="39" t="str">
        <f>'Rahmenterminplan 25 26'!B29</f>
        <v>Winterferien</v>
      </c>
      <c r="C29" s="40">
        <f>'Rahmenterminplan 25 26'!C29</f>
        <v>0</v>
      </c>
      <c r="D29" s="40">
        <f>'Rahmenterminplan 25 26'!D29</f>
        <v>0</v>
      </c>
      <c r="E29" s="40">
        <f>'Rahmenterminplan 25 26'!E29</f>
        <v>0</v>
      </c>
      <c r="F29" s="40">
        <f>'Rahmenterminplan 25 26'!F29</f>
        <v>0</v>
      </c>
      <c r="G29" s="40">
        <f>'Rahmenterminplan 25 26'!G29</f>
        <v>0</v>
      </c>
      <c r="H29" s="40">
        <f>'Rahmenterminplan 25 26'!H29</f>
        <v>0</v>
      </c>
      <c r="I29" s="40">
        <f>'Rahmenterminplan 25 26'!I29</f>
        <v>0</v>
      </c>
      <c r="J29" s="40">
        <f>'Rahmenterminplan 25 26'!J29</f>
        <v>0</v>
      </c>
      <c r="K29" s="40">
        <f>'Rahmenterminplan 25 26'!K29</f>
        <v>0</v>
      </c>
      <c r="L29" s="40">
        <f>'Rahmenterminplan 25 26'!L29</f>
        <v>0</v>
      </c>
      <c r="M29" s="40">
        <f>'Rahmenterminplan 25 26'!M29</f>
        <v>0</v>
      </c>
      <c r="N29" s="40">
        <f>'Rahmenterminplan 25 26'!N29</f>
        <v>0</v>
      </c>
      <c r="O29" s="40">
        <f>'Rahmenterminplan 25 26'!O29</f>
        <v>0</v>
      </c>
      <c r="P29" s="40">
        <f>'Rahmenterminplan 25 26'!P29</f>
        <v>0</v>
      </c>
      <c r="Q29" s="40">
        <f>'Rahmenterminplan 25 26'!Q29</f>
        <v>0</v>
      </c>
      <c r="R29" s="40">
        <f>'Rahmenterminplan 25 26'!R29</f>
        <v>0</v>
      </c>
      <c r="S29" s="41">
        <f>'Rahmenterminplan 25 26'!S29</f>
        <v>0</v>
      </c>
    </row>
    <row r="30" spans="1:19" x14ac:dyDescent="0.2">
      <c r="A30" s="3" t="str">
        <f>'Rahmenterminplan 25 26'!A30</f>
        <v>07./08.02.</v>
      </c>
      <c r="B30" s="45">
        <f>'Rahmenterminplan 25 26'!B30</f>
        <v>0</v>
      </c>
      <c r="C30" s="46">
        <f>'Rahmenterminplan 25 26'!C30</f>
        <v>0</v>
      </c>
      <c r="D30" s="46">
        <f>'Rahmenterminplan 25 26'!D30</f>
        <v>0</v>
      </c>
      <c r="E30" s="46">
        <f>'Rahmenterminplan 25 26'!E30</f>
        <v>0</v>
      </c>
      <c r="F30" s="46">
        <f>'Rahmenterminplan 25 26'!F30</f>
        <v>0</v>
      </c>
      <c r="G30" s="46">
        <f>'Rahmenterminplan 25 26'!G30</f>
        <v>0</v>
      </c>
      <c r="H30" s="46">
        <f>'Rahmenterminplan 25 26'!H30</f>
        <v>0</v>
      </c>
      <c r="I30" s="46">
        <f>'Rahmenterminplan 25 26'!I30</f>
        <v>0</v>
      </c>
      <c r="J30" s="46">
        <f>'Rahmenterminplan 25 26'!J30</f>
        <v>0</v>
      </c>
      <c r="K30" s="46">
        <f>'Rahmenterminplan 25 26'!K30</f>
        <v>0</v>
      </c>
      <c r="L30" s="46">
        <f>'Rahmenterminplan 25 26'!L30</f>
        <v>0</v>
      </c>
      <c r="M30" s="46">
        <f>'Rahmenterminplan 25 26'!M30</f>
        <v>0</v>
      </c>
      <c r="N30" s="46">
        <f>'Rahmenterminplan 25 26'!N30</f>
        <v>0</v>
      </c>
      <c r="O30" s="46">
        <f>'Rahmenterminplan 25 26'!O30</f>
        <v>0</v>
      </c>
      <c r="P30" s="46">
        <f>'Rahmenterminplan 25 26'!P30</f>
        <v>0</v>
      </c>
      <c r="Q30" s="46">
        <f>'Rahmenterminplan 25 26'!Q30</f>
        <v>0</v>
      </c>
      <c r="R30" s="46">
        <f>'Rahmenterminplan 25 26'!R30</f>
        <v>0</v>
      </c>
      <c r="S30" s="47">
        <f>'Rahmenterminplan 25 26'!S30</f>
        <v>0</v>
      </c>
    </row>
    <row r="31" spans="1:19" x14ac:dyDescent="0.2">
      <c r="A31" s="3" t="str">
        <f>'Rahmenterminplan 25 26'!A31</f>
        <v>14./15.02.</v>
      </c>
      <c r="B31" s="3">
        <f>'Rahmenterminplan 25 26'!B31</f>
        <v>15</v>
      </c>
      <c r="C31" s="3">
        <f>'Rahmenterminplan 25 26'!C31</f>
        <v>9</v>
      </c>
      <c r="D31" s="3">
        <f>'Rahmenterminplan 25 26'!D31</f>
        <v>10</v>
      </c>
      <c r="E31" s="3"/>
      <c r="F31" s="3">
        <f>'Rahmenterminplan 25 26'!F31</f>
        <v>11</v>
      </c>
      <c r="G31" s="6">
        <f>'Rahmenterminplan 25 26'!G31</f>
        <v>11</v>
      </c>
      <c r="H31" s="3">
        <f>'Rahmenterminplan 25 26'!H31</f>
        <v>11</v>
      </c>
      <c r="I31" s="3" t="str">
        <f>'Rahmenterminplan 25 26'!I31</f>
        <v>Reserve</v>
      </c>
      <c r="J31" s="3">
        <f>'Rahmenterminplan 25 26'!J31</f>
        <v>8</v>
      </c>
      <c r="K31" s="3" t="str">
        <f>'Rahmenterminplan 25 26'!K31</f>
        <v>Reserve</v>
      </c>
      <c r="L31" s="18">
        <f>'Rahmenterminplan 25 26'!L31</f>
        <v>8</v>
      </c>
      <c r="M31" s="18" t="str">
        <f>'Rahmenterminplan 25 26'!M31</f>
        <v>Reserve</v>
      </c>
      <c r="N31" s="18" t="str">
        <f>'Rahmenterminplan 25 26'!N31</f>
        <v>Reserve</v>
      </c>
      <c r="O31" s="18">
        <f>'Rahmenterminplan 25 26'!O31</f>
        <v>10</v>
      </c>
      <c r="P31" s="18">
        <f>'Rahmenterminplan 25 26'!P31</f>
        <v>10</v>
      </c>
      <c r="Q31" s="6">
        <f>'Rahmenterminplan 25 26'!Q31</f>
        <v>8</v>
      </c>
      <c r="R31" s="3">
        <f>'Rahmenterminplan 25 26'!R31</f>
        <v>0</v>
      </c>
      <c r="S31" s="2"/>
    </row>
    <row r="32" spans="1:19" x14ac:dyDescent="0.2">
      <c r="A32" s="3" t="str">
        <f>'Rahmenterminplan 25 26'!A32</f>
        <v>21./22.02.</v>
      </c>
      <c r="B32" s="3">
        <f>'Rahmenterminplan 25 26'!B32</f>
        <v>16</v>
      </c>
      <c r="C32" s="3" t="str">
        <f>'Rahmenterminplan 25 26'!C32</f>
        <v>Reserve</v>
      </c>
      <c r="D32" s="3">
        <f>'Rahmenterminplan 25 26'!D32</f>
        <v>11</v>
      </c>
      <c r="E32" s="3"/>
      <c r="F32" s="3">
        <f>'Rahmenterminplan 25 26'!F32</f>
        <v>12</v>
      </c>
      <c r="G32" s="6">
        <f>'Rahmenterminplan 25 26'!G32</f>
        <v>12</v>
      </c>
      <c r="H32" s="3">
        <f>'Rahmenterminplan 25 26'!H32</f>
        <v>12</v>
      </c>
      <c r="I32" s="3">
        <f>'Rahmenterminplan 25 26'!I32</f>
        <v>10</v>
      </c>
      <c r="J32" s="3" t="str">
        <f>'Rahmenterminplan 25 26'!J32</f>
        <v>Reserve</v>
      </c>
      <c r="K32" s="3">
        <f>'Rahmenterminplan 25 26'!K32</f>
        <v>10</v>
      </c>
      <c r="L32" s="3">
        <f>'Rahmenterminplan 25 26'!L32</f>
        <v>9</v>
      </c>
      <c r="M32" s="3">
        <f>'Rahmenterminplan 25 26'!M32</f>
        <v>9</v>
      </c>
      <c r="N32" s="3">
        <f>'Rahmenterminplan 25 26'!N32</f>
        <v>9</v>
      </c>
      <c r="O32" s="3">
        <f>'Rahmenterminplan 25 26'!O32</f>
        <v>11</v>
      </c>
      <c r="P32" s="3">
        <f>'Rahmenterminplan 25 26'!P32</f>
        <v>11</v>
      </c>
      <c r="Q32" s="6" t="str">
        <f>'Rahmenterminplan 25 26'!Q32</f>
        <v>Reserve</v>
      </c>
      <c r="R32" s="3">
        <f>'Rahmenterminplan 25 26'!R32</f>
        <v>8</v>
      </c>
      <c r="S32" s="2"/>
    </row>
    <row r="33" spans="1:19" x14ac:dyDescent="0.2">
      <c r="A33" s="3" t="str">
        <f>'Rahmenterminplan 25 26'!A33</f>
        <v>28.02./01.03.</v>
      </c>
      <c r="B33" s="3">
        <f>'Rahmenterminplan 25 26'!B33</f>
        <v>17</v>
      </c>
      <c r="C33" s="3" t="str">
        <f>'Rahmenterminplan 25 26'!C33</f>
        <v>Pokal</v>
      </c>
      <c r="D33" s="3" t="str">
        <f>'Rahmenterminplan 25 26'!D33</f>
        <v>Pokal</v>
      </c>
      <c r="E33" s="3"/>
      <c r="F33" s="3" t="str">
        <f>'Rahmenterminplan 25 26'!F33</f>
        <v>Pokal</v>
      </c>
      <c r="G33" s="3" t="str">
        <f>'Rahmenterminplan 25 26'!G33</f>
        <v>Pokal</v>
      </c>
      <c r="H33" s="3" t="str">
        <f>'Rahmenterminplan 25 26'!H33</f>
        <v>Pokal</v>
      </c>
      <c r="I33" s="3" t="str">
        <f>'Rahmenterminplan 25 26'!I33</f>
        <v>Pokal</v>
      </c>
      <c r="J33" s="3" t="str">
        <f>'Rahmenterminplan 25 26'!J33</f>
        <v>Pokal</v>
      </c>
      <c r="K33" s="3" t="str">
        <f>'Rahmenterminplan 25 26'!K33</f>
        <v>Pokal</v>
      </c>
      <c r="L33" s="3" t="str">
        <f>'Rahmenterminplan 25 26'!L33</f>
        <v>Pokal</v>
      </c>
      <c r="M33" s="3" t="str">
        <f>'Rahmenterminplan 25 26'!M33</f>
        <v>Pokal</v>
      </c>
      <c r="N33" s="3" t="str">
        <f>'Rahmenterminplan 25 26'!N33</f>
        <v>Pokal</v>
      </c>
      <c r="O33" s="3" t="str">
        <f>'Rahmenterminplan 25 26'!O33</f>
        <v>Pokal</v>
      </c>
      <c r="P33" s="3" t="str">
        <f>'Rahmenterminplan 25 26'!P33</f>
        <v>Pokal</v>
      </c>
      <c r="Q33" s="3" t="str">
        <f>'Rahmenterminplan 25 26'!Q33</f>
        <v>Pokal</v>
      </c>
      <c r="R33" s="3">
        <f>'Rahmenterminplan 25 26'!R33</f>
        <v>0</v>
      </c>
      <c r="S33" s="2" t="str">
        <f>'Rahmenterminplan 25 26'!S33</f>
        <v>Pokal Finale</v>
      </c>
    </row>
    <row r="34" spans="1:19" x14ac:dyDescent="0.2">
      <c r="A34" s="3" t="str">
        <f>'Rahmenterminplan 25 26'!A34</f>
        <v>07./08.03.</v>
      </c>
      <c r="B34" s="3">
        <f>'Rahmenterminplan 25 26'!B34</f>
        <v>18</v>
      </c>
      <c r="C34" s="3" t="str">
        <f>'Rahmenterminplan 25 26'!C34</f>
        <v>Reserve</v>
      </c>
      <c r="D34" s="3">
        <f>'Rahmenterminplan 25 26'!D34</f>
        <v>12</v>
      </c>
      <c r="E34" s="3"/>
      <c r="F34" s="3">
        <f>'Rahmenterminplan 25 26'!F34</f>
        <v>13</v>
      </c>
      <c r="G34" s="3" t="str">
        <f>'Rahmenterminplan 25 26'!G34</f>
        <v>Reserve</v>
      </c>
      <c r="H34" s="3">
        <f>'Rahmenterminplan 25 26'!H34</f>
        <v>13</v>
      </c>
      <c r="I34" s="3" t="str">
        <f>'Rahmenterminplan 25 26'!I34</f>
        <v>Reserve</v>
      </c>
      <c r="J34" s="3">
        <f>'Rahmenterminplan 25 26'!J34</f>
        <v>9</v>
      </c>
      <c r="K34" s="3" t="str">
        <f>'Rahmenterminplan 25 26'!K34</f>
        <v>Reserve</v>
      </c>
      <c r="L34" s="3" t="str">
        <f>'Rahmenterminplan 25 26'!L34</f>
        <v>Reserve</v>
      </c>
      <c r="M34" s="3">
        <f>'Rahmenterminplan 25 26'!M34</f>
        <v>10</v>
      </c>
      <c r="N34" s="3">
        <f>'Rahmenterminplan 25 26'!N34</f>
        <v>10</v>
      </c>
      <c r="O34" s="3" t="str">
        <f>'Rahmenterminplan 25 26'!O34</f>
        <v>Reserve</v>
      </c>
      <c r="P34" s="3" t="str">
        <f>'Rahmenterminplan 25 26'!P34</f>
        <v>Reserve</v>
      </c>
      <c r="Q34" s="3">
        <f>'Rahmenterminplan 25 26'!Q34</f>
        <v>9</v>
      </c>
      <c r="R34" s="3">
        <f>'Rahmenterminplan 25 26'!R34</f>
        <v>9</v>
      </c>
      <c r="S34" s="2"/>
    </row>
    <row r="35" spans="1:19" x14ac:dyDescent="0.2">
      <c r="A35" s="3" t="str">
        <f>'Rahmenterminplan 25 26'!A35</f>
        <v>14./15.03.</v>
      </c>
      <c r="B35" s="3">
        <f>'Rahmenterminplan 25 26'!B35</f>
        <v>19</v>
      </c>
      <c r="C35" s="3">
        <f>'Rahmenterminplan 25 26'!C35</f>
        <v>10</v>
      </c>
      <c r="D35" s="3" t="str">
        <f>'Rahmenterminplan 25 26'!D35</f>
        <v>Reserve</v>
      </c>
      <c r="E35" s="3"/>
      <c r="F35" s="3" t="str">
        <f>'Rahmenterminplan 25 26'!F35</f>
        <v>Reserve</v>
      </c>
      <c r="G35" s="3">
        <f>'Rahmenterminplan 25 26'!G35</f>
        <v>13</v>
      </c>
      <c r="H35" s="3" t="str">
        <f>'Rahmenterminplan 25 26'!H35</f>
        <v>Reserve</v>
      </c>
      <c r="I35" s="3">
        <f>'Rahmenterminplan 25 26'!I35</f>
        <v>11</v>
      </c>
      <c r="J35" s="3" t="str">
        <f>'Rahmenterminplan 25 26'!J35</f>
        <v>Reserve</v>
      </c>
      <c r="K35" s="3">
        <f>'Rahmenterminplan 25 26'!K35</f>
        <v>11</v>
      </c>
      <c r="L35" s="3">
        <f>'Rahmenterminplan 25 26'!L35</f>
        <v>10</v>
      </c>
      <c r="M35" s="3" t="str">
        <f>'Rahmenterminplan 25 26'!M35</f>
        <v>Reserve</v>
      </c>
      <c r="N35" s="3" t="str">
        <f>'Rahmenterminplan 25 26'!N35</f>
        <v>Reserve</v>
      </c>
      <c r="O35" s="3">
        <f>'Rahmenterminplan 25 26'!O35</f>
        <v>12</v>
      </c>
      <c r="P35" s="3">
        <f>'Rahmenterminplan 25 26'!P35</f>
        <v>12</v>
      </c>
      <c r="Q35" s="3">
        <f>'Rahmenterminplan 25 26'!Q35</f>
        <v>10</v>
      </c>
      <c r="R35" s="3">
        <f>'Rahmenterminplan 25 26'!R35</f>
        <v>0</v>
      </c>
      <c r="S35" s="2"/>
    </row>
    <row r="36" spans="1:19" x14ac:dyDescent="0.2">
      <c r="A36" s="3" t="str">
        <f>'Rahmenterminplan 25 26'!A36</f>
        <v>21./22.03.</v>
      </c>
      <c r="B36" s="3">
        <f>'Rahmenterminplan 25 26'!B36</f>
        <v>20</v>
      </c>
      <c r="C36" s="3" t="str">
        <f>'Rahmenterminplan 25 26'!C36</f>
        <v>Reserve</v>
      </c>
      <c r="D36" s="3" t="str">
        <f>'Rahmenterminplan 25 26'!D36</f>
        <v>Reserve</v>
      </c>
      <c r="E36" s="3"/>
      <c r="F36" s="3">
        <f>'Rahmenterminplan 25 26'!F36</f>
        <v>14</v>
      </c>
      <c r="G36" s="6">
        <f>'Rahmenterminplan 25 26'!G36</f>
        <v>14</v>
      </c>
      <c r="H36" s="3">
        <f>'Rahmenterminplan 25 26'!H36</f>
        <v>14</v>
      </c>
      <c r="I36" s="3">
        <f>'Rahmenterminplan 25 26'!I36</f>
        <v>12</v>
      </c>
      <c r="J36" s="3">
        <f>'Rahmenterminplan 25 26'!J36</f>
        <v>10</v>
      </c>
      <c r="K36" s="3">
        <f>'Rahmenterminplan 25 26'!K36</f>
        <v>12</v>
      </c>
      <c r="L36" s="3" t="str">
        <f>'Rahmenterminplan 25 26'!L36</f>
        <v>Reserve</v>
      </c>
      <c r="M36" s="3" t="str">
        <f>'Rahmenterminplan 25 26'!M36</f>
        <v>FF</v>
      </c>
      <c r="N36" s="18" t="str">
        <f>'Rahmenterminplan 25 26'!N36</f>
        <v>FF</v>
      </c>
      <c r="O36" s="18">
        <f>'Rahmenterminplan 25 26'!O36</f>
        <v>13</v>
      </c>
      <c r="P36" s="18">
        <f>'Rahmenterminplan 25 26'!P36</f>
        <v>13</v>
      </c>
      <c r="Q36" s="6" t="str">
        <f>'Rahmenterminplan 25 26'!Q36</f>
        <v>Reserve</v>
      </c>
      <c r="R36" s="3">
        <f>'Rahmenterminplan 25 26'!R36</f>
        <v>0</v>
      </c>
      <c r="S36" s="2" t="str">
        <f>'Rahmenterminplan 25 26'!S36</f>
        <v>FF=Final Four</v>
      </c>
    </row>
    <row r="37" spans="1:19" x14ac:dyDescent="0.2">
      <c r="A37" s="3" t="str">
        <f>'Rahmenterminplan 25 26'!A37</f>
        <v>28./29.03.</v>
      </c>
      <c r="B37" s="39" t="str">
        <f>'Rahmenterminplan 25 26'!B37</f>
        <v>Osterferien</v>
      </c>
      <c r="C37" s="40">
        <f>'Rahmenterminplan 25 26'!C37</f>
        <v>0</v>
      </c>
      <c r="D37" s="40">
        <f>'Rahmenterminplan 25 26'!D37</f>
        <v>0</v>
      </c>
      <c r="E37" s="40">
        <f>'Rahmenterminplan 25 26'!E37</f>
        <v>0</v>
      </c>
      <c r="F37" s="40">
        <f>'Rahmenterminplan 25 26'!F37</f>
        <v>0</v>
      </c>
      <c r="G37" s="40">
        <f>'Rahmenterminplan 25 26'!G37</f>
        <v>0</v>
      </c>
      <c r="H37" s="40">
        <f>'Rahmenterminplan 25 26'!H37</f>
        <v>0</v>
      </c>
      <c r="I37" s="40">
        <f>'Rahmenterminplan 25 26'!I37</f>
        <v>0</v>
      </c>
      <c r="J37" s="40">
        <f>'Rahmenterminplan 25 26'!J37</f>
        <v>0</v>
      </c>
      <c r="K37" s="40">
        <f>'Rahmenterminplan 25 26'!K37</f>
        <v>0</v>
      </c>
      <c r="L37" s="40">
        <f>'Rahmenterminplan 25 26'!L37</f>
        <v>0</v>
      </c>
      <c r="M37" s="40">
        <f>'Rahmenterminplan 25 26'!M37</f>
        <v>0</v>
      </c>
      <c r="N37" s="40">
        <f>'Rahmenterminplan 25 26'!N37</f>
        <v>0</v>
      </c>
      <c r="O37" s="40">
        <f>'Rahmenterminplan 25 26'!O37</f>
        <v>0</v>
      </c>
      <c r="P37" s="40">
        <f>'Rahmenterminplan 25 26'!P37</f>
        <v>0</v>
      </c>
      <c r="Q37" s="40">
        <f>'Rahmenterminplan 25 26'!Q37</f>
        <v>0</v>
      </c>
      <c r="R37" s="40">
        <f>'Rahmenterminplan 25 26'!R37</f>
        <v>0</v>
      </c>
      <c r="S37" s="41">
        <f>'Rahmenterminplan 25 26'!S37</f>
        <v>0</v>
      </c>
    </row>
    <row r="38" spans="1:19" x14ac:dyDescent="0.2">
      <c r="A38" s="3" t="str">
        <f>'Rahmenterminplan 25 26'!A38</f>
        <v>04./05.04.</v>
      </c>
      <c r="B38" s="42">
        <f>'Rahmenterminplan 25 26'!B38</f>
        <v>0</v>
      </c>
      <c r="C38" s="43">
        <f>'Rahmenterminplan 25 26'!C38</f>
        <v>0</v>
      </c>
      <c r="D38" s="43">
        <f>'Rahmenterminplan 25 26'!D38</f>
        <v>0</v>
      </c>
      <c r="E38" s="43">
        <f>'Rahmenterminplan 25 26'!E38</f>
        <v>0</v>
      </c>
      <c r="F38" s="43">
        <f>'Rahmenterminplan 25 26'!F38</f>
        <v>0</v>
      </c>
      <c r="G38" s="43">
        <f>'Rahmenterminplan 25 26'!G38</f>
        <v>0</v>
      </c>
      <c r="H38" s="43">
        <f>'Rahmenterminplan 25 26'!H38</f>
        <v>0</v>
      </c>
      <c r="I38" s="43">
        <f>'Rahmenterminplan 25 26'!I38</f>
        <v>0</v>
      </c>
      <c r="J38" s="43">
        <f>'Rahmenterminplan 25 26'!J38</f>
        <v>0</v>
      </c>
      <c r="K38" s="43">
        <f>'Rahmenterminplan 25 26'!K38</f>
        <v>0</v>
      </c>
      <c r="L38" s="43">
        <f>'Rahmenterminplan 25 26'!L38</f>
        <v>0</v>
      </c>
      <c r="M38" s="43">
        <f>'Rahmenterminplan 25 26'!M38</f>
        <v>0</v>
      </c>
      <c r="N38" s="43">
        <f>'Rahmenterminplan 25 26'!N38</f>
        <v>0</v>
      </c>
      <c r="O38" s="43">
        <f>'Rahmenterminplan 25 26'!O38</f>
        <v>0</v>
      </c>
      <c r="P38" s="43">
        <f>'Rahmenterminplan 25 26'!P38</f>
        <v>0</v>
      </c>
      <c r="Q38" s="43">
        <f>'Rahmenterminplan 25 26'!Q38</f>
        <v>0</v>
      </c>
      <c r="R38" s="43">
        <f>'Rahmenterminplan 25 26'!R38</f>
        <v>0</v>
      </c>
      <c r="S38" s="44">
        <f>'Rahmenterminplan 25 26'!S38</f>
        <v>0</v>
      </c>
    </row>
    <row r="39" spans="1:19" x14ac:dyDescent="0.2">
      <c r="A39" s="3" t="str">
        <f>'Rahmenterminplan 25 26'!A39</f>
        <v>11./12.04.</v>
      </c>
      <c r="B39" s="45">
        <f>'Rahmenterminplan 25 26'!B39</f>
        <v>0</v>
      </c>
      <c r="C39" s="46">
        <f>'Rahmenterminplan 25 26'!C39</f>
        <v>0</v>
      </c>
      <c r="D39" s="46">
        <f>'Rahmenterminplan 25 26'!D39</f>
        <v>0</v>
      </c>
      <c r="E39" s="46">
        <f>'Rahmenterminplan 25 26'!E39</f>
        <v>0</v>
      </c>
      <c r="F39" s="46">
        <f>'Rahmenterminplan 25 26'!F39</f>
        <v>0</v>
      </c>
      <c r="G39" s="46">
        <f>'Rahmenterminplan 25 26'!G39</f>
        <v>0</v>
      </c>
      <c r="H39" s="46">
        <f>'Rahmenterminplan 25 26'!H39</f>
        <v>0</v>
      </c>
      <c r="I39" s="46">
        <f>'Rahmenterminplan 25 26'!I39</f>
        <v>0</v>
      </c>
      <c r="J39" s="46">
        <f>'Rahmenterminplan 25 26'!J39</f>
        <v>0</v>
      </c>
      <c r="K39" s="46">
        <f>'Rahmenterminplan 25 26'!K39</f>
        <v>0</v>
      </c>
      <c r="L39" s="46">
        <f>'Rahmenterminplan 25 26'!L39</f>
        <v>0</v>
      </c>
      <c r="M39" s="46">
        <f>'Rahmenterminplan 25 26'!M39</f>
        <v>0</v>
      </c>
      <c r="N39" s="46">
        <f>'Rahmenterminplan 25 26'!N39</f>
        <v>0</v>
      </c>
      <c r="O39" s="46">
        <f>'Rahmenterminplan 25 26'!O39</f>
        <v>0</v>
      </c>
      <c r="P39" s="46">
        <f>'Rahmenterminplan 25 26'!P39</f>
        <v>0</v>
      </c>
      <c r="Q39" s="46">
        <f>'Rahmenterminplan 25 26'!Q39</f>
        <v>0</v>
      </c>
      <c r="R39" s="46">
        <f>'Rahmenterminplan 25 26'!R39</f>
        <v>0</v>
      </c>
      <c r="S39" s="47">
        <f>'Rahmenterminplan 25 26'!S39</f>
        <v>0</v>
      </c>
    </row>
    <row r="40" spans="1:19" x14ac:dyDescent="0.2">
      <c r="A40" s="3" t="str">
        <f>'Rahmenterminplan 25 26'!A40</f>
        <v>18./19.04.</v>
      </c>
      <c r="B40" s="3">
        <f>'Rahmenterminplan 25 26'!B40</f>
        <v>21</v>
      </c>
      <c r="C40" s="3" t="str">
        <f>'Rahmenterminplan 25 26'!C40</f>
        <v>Reserve</v>
      </c>
      <c r="D40" s="3" t="str">
        <f>'Rahmenterminplan 25 26'!D40</f>
        <v>Reserve</v>
      </c>
      <c r="E40" s="3"/>
      <c r="F40" s="3" t="str">
        <f>'Rahmenterminplan 25 26'!F40</f>
        <v>Reserve</v>
      </c>
      <c r="G40" s="3" t="str">
        <f>'Rahmenterminplan 25 26'!G40</f>
        <v>Reserve</v>
      </c>
      <c r="H40" s="3" t="str">
        <f>'Rahmenterminplan 25 26'!H40</f>
        <v>Reserve</v>
      </c>
      <c r="I40" s="3" t="str">
        <f>'Rahmenterminplan 25 26'!I40</f>
        <v>Reserve</v>
      </c>
      <c r="J40" s="3" t="str">
        <f>'Rahmenterminplan 25 26'!J40</f>
        <v>Reserve</v>
      </c>
      <c r="K40" s="3" t="str">
        <f>'Rahmenterminplan 25 26'!K40</f>
        <v>Reserve</v>
      </c>
      <c r="L40" s="3" t="str">
        <f>'Rahmenterminplan 25 26'!L40</f>
        <v>Reserve</v>
      </c>
      <c r="M40" s="3" t="str">
        <f>'Rahmenterminplan 25 26'!M40</f>
        <v>Reserve</v>
      </c>
      <c r="N40" s="3" t="str">
        <f>'Rahmenterminplan 25 26'!N40</f>
        <v>Reserve</v>
      </c>
      <c r="O40" s="3">
        <f>'Rahmenterminplan 25 26'!O40</f>
        <v>14</v>
      </c>
      <c r="P40" s="3">
        <f>'Rahmenterminplan 25 26'!P40</f>
        <v>14</v>
      </c>
      <c r="Q40" s="3" t="str">
        <f>'Rahmenterminplan 25 26'!Q40</f>
        <v>Reserve</v>
      </c>
      <c r="R40" s="3">
        <f>'Rahmenterminplan 25 26'!R40</f>
        <v>0</v>
      </c>
      <c r="S40" s="2"/>
    </row>
    <row r="41" spans="1:19" x14ac:dyDescent="0.2">
      <c r="A41" s="3" t="str">
        <f>'Rahmenterminplan 25 26'!A41</f>
        <v>25./26.04.</v>
      </c>
      <c r="B41" s="3">
        <f>'Rahmenterminplan 25 26'!B41</f>
        <v>22</v>
      </c>
      <c r="C41" s="3" t="str">
        <f>'Rahmenterminplan 25 26'!C41</f>
        <v>Reserve</v>
      </c>
      <c r="D41" s="3" t="str">
        <f>'Rahmenterminplan 25 26'!D41</f>
        <v>Reserve</v>
      </c>
      <c r="E41" s="3"/>
      <c r="F41" s="3" t="str">
        <f>'Rahmenterminplan 25 26'!F41</f>
        <v>Reserve</v>
      </c>
      <c r="G41" s="3" t="str">
        <f>'Rahmenterminplan 25 26'!G41</f>
        <v>Reserve</v>
      </c>
      <c r="H41" s="3" t="str">
        <f>'Rahmenterminplan 25 26'!H41</f>
        <v>Reserve</v>
      </c>
      <c r="I41" s="3" t="str">
        <f>'Rahmenterminplan 25 26'!I41</f>
        <v>Reserve</v>
      </c>
      <c r="J41" s="3" t="str">
        <f>'Rahmenterminplan 25 26'!J41</f>
        <v>Reserve</v>
      </c>
      <c r="K41" s="3" t="str">
        <f>'Rahmenterminplan 25 26'!K41</f>
        <v>Reserve</v>
      </c>
      <c r="L41" s="3" t="str">
        <f>'Rahmenterminplan 25 26'!L41</f>
        <v>Reserve</v>
      </c>
      <c r="M41" s="3" t="str">
        <f>'Rahmenterminplan 25 26'!M41</f>
        <v>Reserve</v>
      </c>
      <c r="N41" s="3" t="str">
        <f>'Rahmenterminplan 25 26'!N41</f>
        <v>Reserve</v>
      </c>
      <c r="O41" s="3" t="str">
        <f>'Rahmenterminplan 25 26'!O41</f>
        <v>FS</v>
      </c>
      <c r="P41" s="3" t="str">
        <f>'Rahmenterminplan 25 26'!P41</f>
        <v>FS</v>
      </c>
      <c r="Q41" s="3" t="str">
        <f>'Rahmenterminplan 25 26'!Q41</f>
        <v>Reserve</v>
      </c>
      <c r="R41" s="3">
        <f>'Rahmenterminplan 25 26'!R41</f>
        <v>0</v>
      </c>
      <c r="S41" s="2" t="str">
        <f>'Rahmenterminplan 25 26'!S41</f>
        <v>FS=Final Six</v>
      </c>
    </row>
    <row r="42" spans="1:19" x14ac:dyDescent="0.2">
      <c r="A42" s="3" t="str">
        <f>'Rahmenterminplan 25 26'!A42</f>
        <v>02./03.05.</v>
      </c>
      <c r="B42" s="55">
        <f>'Rahmenterminplan 25 26'!B42</f>
        <v>45778</v>
      </c>
      <c r="C42" s="37">
        <f>'Rahmenterminplan 25 26'!C42</f>
        <v>0</v>
      </c>
      <c r="D42" s="37">
        <f>'Rahmenterminplan 25 26'!D42</f>
        <v>0</v>
      </c>
      <c r="E42" s="37">
        <f>'Rahmenterminplan 25 26'!E42</f>
        <v>0</v>
      </c>
      <c r="F42" s="37">
        <f>'Rahmenterminplan 25 26'!F42</f>
        <v>0</v>
      </c>
      <c r="G42" s="37">
        <f>'Rahmenterminplan 25 26'!G42</f>
        <v>0</v>
      </c>
      <c r="H42" s="37">
        <f>'Rahmenterminplan 25 26'!H42</f>
        <v>0</v>
      </c>
      <c r="I42" s="37">
        <f>'Rahmenterminplan 25 26'!I42</f>
        <v>0</v>
      </c>
      <c r="J42" s="37">
        <f>'Rahmenterminplan 25 26'!J42</f>
        <v>0</v>
      </c>
      <c r="K42" s="37">
        <f>'Rahmenterminplan 25 26'!K42</f>
        <v>0</v>
      </c>
      <c r="L42" s="37">
        <f>'Rahmenterminplan 25 26'!L42</f>
        <v>0</v>
      </c>
      <c r="M42" s="37">
        <f>'Rahmenterminplan 25 26'!M42</f>
        <v>0</v>
      </c>
      <c r="N42" s="37">
        <f>'Rahmenterminplan 25 26'!N42</f>
        <v>0</v>
      </c>
      <c r="O42" s="37">
        <f>'Rahmenterminplan 25 26'!O42</f>
        <v>0</v>
      </c>
      <c r="P42" s="37">
        <f>'Rahmenterminplan 25 26'!P42</f>
        <v>0</v>
      </c>
      <c r="Q42" s="37">
        <f>'Rahmenterminplan 25 26'!Q42</f>
        <v>0</v>
      </c>
      <c r="R42" s="37">
        <f>'Rahmenterminplan 25 26'!R42</f>
        <v>0</v>
      </c>
      <c r="S42" s="38">
        <f>'Rahmenterminplan 25 26'!S42</f>
        <v>0</v>
      </c>
    </row>
    <row r="43" spans="1:19" x14ac:dyDescent="0.2">
      <c r="A43" s="3" t="str">
        <f>'Rahmenterminplan 25 26'!A43</f>
        <v>09./10.05.</v>
      </c>
      <c r="B43" s="3">
        <f>'Rahmenterminplan 25 26'!B43</f>
        <v>23</v>
      </c>
      <c r="C43" s="3" t="str">
        <f>'Rahmenterminplan 25 26'!C43</f>
        <v>Reserve</v>
      </c>
      <c r="D43" s="3" t="str">
        <f>'Rahmenterminplan 25 26'!D43</f>
        <v>Reserve</v>
      </c>
      <c r="E43" s="3"/>
      <c r="F43" s="3" t="str">
        <f>'Rahmenterminplan 25 26'!F43</f>
        <v>Reserve</v>
      </c>
      <c r="G43" s="3" t="str">
        <f>'Rahmenterminplan 25 26'!G43</f>
        <v>Reserve</v>
      </c>
      <c r="H43" s="3" t="str">
        <f>'Rahmenterminplan 25 26'!H43</f>
        <v>Reserve</v>
      </c>
      <c r="I43" s="3" t="str">
        <f>'Rahmenterminplan 25 26'!I43</f>
        <v>Reserve</v>
      </c>
      <c r="J43" s="3" t="str">
        <f>'Rahmenterminplan 25 26'!J43</f>
        <v>Reserve</v>
      </c>
      <c r="K43" s="3" t="str">
        <f>'Rahmenterminplan 25 26'!K43</f>
        <v>Reserve</v>
      </c>
      <c r="L43" s="3" t="str">
        <f>'Rahmenterminplan 25 26'!L43</f>
        <v>Reserve</v>
      </c>
      <c r="M43" s="3" t="str">
        <f>'Rahmenterminplan 25 26'!M43</f>
        <v>Reserve</v>
      </c>
      <c r="N43" s="18" t="str">
        <f>'Rahmenterminplan 25 26'!N43</f>
        <v>Reserve</v>
      </c>
      <c r="O43" s="18" t="str">
        <f>'Rahmenterminplan 25 26'!O43</f>
        <v>Reserve</v>
      </c>
      <c r="P43" s="3" t="str">
        <f>'Rahmenterminplan 25 26'!P43</f>
        <v>Reserve</v>
      </c>
      <c r="Q43" s="3" t="str">
        <f>'Rahmenterminplan 25 26'!Q43</f>
        <v>Reserve</v>
      </c>
      <c r="R43" s="3">
        <f>'Rahmenterminplan 25 26'!R43</f>
        <v>0</v>
      </c>
      <c r="S43" s="19"/>
    </row>
    <row r="44" spans="1:19" x14ac:dyDescent="0.2">
      <c r="A44" s="3" t="str">
        <f>'Rahmenterminplan 25 26'!A44</f>
        <v>16./17.05.</v>
      </c>
      <c r="B44" s="36" t="str">
        <f>'Rahmenterminplan 25 26'!B44</f>
        <v>Himmelfahrt</v>
      </c>
      <c r="C44" s="37">
        <f>'Rahmenterminplan 25 26'!C44</f>
        <v>0</v>
      </c>
      <c r="D44" s="37">
        <f>'Rahmenterminplan 25 26'!D44</f>
        <v>0</v>
      </c>
      <c r="E44" s="37">
        <f>'Rahmenterminplan 25 26'!E44</f>
        <v>0</v>
      </c>
      <c r="F44" s="37">
        <f>'Rahmenterminplan 25 26'!F44</f>
        <v>0</v>
      </c>
      <c r="G44" s="37">
        <f>'Rahmenterminplan 25 26'!G44</f>
        <v>0</v>
      </c>
      <c r="H44" s="37">
        <f>'Rahmenterminplan 25 26'!H44</f>
        <v>0</v>
      </c>
      <c r="I44" s="37">
        <f>'Rahmenterminplan 25 26'!I44</f>
        <v>0</v>
      </c>
      <c r="J44" s="37">
        <f>'Rahmenterminplan 25 26'!J44</f>
        <v>0</v>
      </c>
      <c r="K44" s="37">
        <f>'Rahmenterminplan 25 26'!K44</f>
        <v>0</v>
      </c>
      <c r="L44" s="37">
        <f>'Rahmenterminplan 25 26'!L44</f>
        <v>0</v>
      </c>
      <c r="M44" s="37">
        <f>'Rahmenterminplan 25 26'!M44</f>
        <v>0</v>
      </c>
      <c r="N44" s="37">
        <f>'Rahmenterminplan 25 26'!N44</f>
        <v>0</v>
      </c>
      <c r="O44" s="37">
        <f>'Rahmenterminplan 25 26'!O44</f>
        <v>0</v>
      </c>
      <c r="P44" s="37">
        <f>'Rahmenterminplan 25 26'!P44</f>
        <v>0</v>
      </c>
      <c r="Q44" s="37">
        <f>'Rahmenterminplan 25 26'!Q44</f>
        <v>0</v>
      </c>
      <c r="R44" s="37">
        <f>'Rahmenterminplan 25 26'!R44</f>
        <v>0</v>
      </c>
      <c r="S44" s="38">
        <f>'Rahmenterminplan 25 26'!S44</f>
        <v>0</v>
      </c>
    </row>
    <row r="45" spans="1:19" x14ac:dyDescent="0.2">
      <c r="A45" s="3" t="str">
        <f>'Rahmenterminplan 25 26'!A45</f>
        <v>23./24.05.</v>
      </c>
      <c r="B45" s="36" t="str">
        <f>'Rahmenterminplan 25 26'!B45</f>
        <v>Pfingsten</v>
      </c>
      <c r="C45" s="37">
        <f>'Rahmenterminplan 25 26'!C45</f>
        <v>0</v>
      </c>
      <c r="D45" s="37">
        <f>'Rahmenterminplan 25 26'!D45</f>
        <v>0</v>
      </c>
      <c r="E45" s="37">
        <f>'Rahmenterminplan 25 26'!E45</f>
        <v>0</v>
      </c>
      <c r="F45" s="37">
        <f>'Rahmenterminplan 25 26'!F45</f>
        <v>0</v>
      </c>
      <c r="G45" s="37">
        <f>'Rahmenterminplan 25 26'!G45</f>
        <v>0</v>
      </c>
      <c r="H45" s="37">
        <f>'Rahmenterminplan 25 26'!H45</f>
        <v>0</v>
      </c>
      <c r="I45" s="37">
        <f>'Rahmenterminplan 25 26'!I45</f>
        <v>0</v>
      </c>
      <c r="J45" s="37">
        <f>'Rahmenterminplan 25 26'!J45</f>
        <v>0</v>
      </c>
      <c r="K45" s="37">
        <f>'Rahmenterminplan 25 26'!K45</f>
        <v>0</v>
      </c>
      <c r="L45" s="37">
        <f>'Rahmenterminplan 25 26'!L45</f>
        <v>0</v>
      </c>
      <c r="M45" s="37">
        <f>'Rahmenterminplan 25 26'!M45</f>
        <v>0</v>
      </c>
      <c r="N45" s="37">
        <f>'Rahmenterminplan 25 26'!N45</f>
        <v>0</v>
      </c>
      <c r="O45" s="37">
        <f>'Rahmenterminplan 25 26'!O45</f>
        <v>0</v>
      </c>
      <c r="P45" s="37">
        <f>'Rahmenterminplan 25 26'!P45</f>
        <v>0</v>
      </c>
      <c r="Q45" s="37">
        <f>'Rahmenterminplan 25 26'!Q45</f>
        <v>0</v>
      </c>
      <c r="R45" s="37">
        <f>'Rahmenterminplan 25 26'!R45</f>
        <v>0</v>
      </c>
      <c r="S45" s="38">
        <f>'Rahmenterminplan 25 26'!S45</f>
        <v>0</v>
      </c>
    </row>
    <row r="46" spans="1:19" x14ac:dyDescent="0.2">
      <c r="A46" s="3" t="str">
        <f>'Rahmenterminplan 25 26'!A46</f>
        <v>30./31.05.</v>
      </c>
      <c r="B46" s="3">
        <f>'Rahmenterminplan 25 26'!B46</f>
        <v>24</v>
      </c>
      <c r="C46" s="3" t="str">
        <f>'Rahmenterminplan 25 26'!C46</f>
        <v>Reserve</v>
      </c>
      <c r="D46" s="3" t="str">
        <f>'Rahmenterminplan 25 26'!D46</f>
        <v>Reserve</v>
      </c>
      <c r="E46" s="3"/>
      <c r="F46" s="3" t="str">
        <f>'Rahmenterminplan 25 26'!F46</f>
        <v>Reserve</v>
      </c>
      <c r="G46" s="3" t="str">
        <f>'Rahmenterminplan 25 26'!G46</f>
        <v>Reserve</v>
      </c>
      <c r="H46" s="3" t="str">
        <f>'Rahmenterminplan 25 26'!H46</f>
        <v>Reserve</v>
      </c>
      <c r="I46" s="3" t="str">
        <f>'Rahmenterminplan 25 26'!I46</f>
        <v>Reserve</v>
      </c>
      <c r="J46" s="3" t="str">
        <f>'Rahmenterminplan 25 26'!J46</f>
        <v>Reserve</v>
      </c>
      <c r="K46" s="3" t="str">
        <f>'Rahmenterminplan 25 26'!K46</f>
        <v>Reserve</v>
      </c>
      <c r="L46" s="3" t="str">
        <f>'Rahmenterminplan 25 26'!L46</f>
        <v>Reserve</v>
      </c>
      <c r="M46" s="3" t="str">
        <f>'Rahmenterminplan 25 26'!M46</f>
        <v>Reserve</v>
      </c>
      <c r="N46" s="18" t="str">
        <f>'Rahmenterminplan 25 26'!N46</f>
        <v>Reserve</v>
      </c>
      <c r="O46" s="18" t="str">
        <f>'Rahmenterminplan 25 26'!O46</f>
        <v>Reserve</v>
      </c>
      <c r="P46" s="3" t="str">
        <f>'Rahmenterminplan 25 26'!P46</f>
        <v>Reserve</v>
      </c>
      <c r="Q46" s="3" t="str">
        <f>'Rahmenterminplan 25 26'!Q46</f>
        <v>Reserve</v>
      </c>
      <c r="R46" s="3">
        <f>'Rahmenterminplan 25 26'!R46</f>
        <v>0</v>
      </c>
      <c r="S46" s="2"/>
    </row>
    <row r="47" spans="1:19" x14ac:dyDescent="0.2">
      <c r="A47" s="3" t="str">
        <f>'Rahmenterminplan 25 26'!A47</f>
        <v>06./07.06.</v>
      </c>
      <c r="B47" s="3">
        <f>'Rahmenterminplan 25 26'!B47</f>
        <v>25</v>
      </c>
      <c r="C47" s="3" t="str">
        <f>'Rahmenterminplan 25 26'!C47</f>
        <v>Reserve</v>
      </c>
      <c r="D47" s="3" t="str">
        <f>'Rahmenterminplan 25 26'!D47</f>
        <v>Reserve</v>
      </c>
      <c r="E47" s="3"/>
      <c r="F47" s="3" t="str">
        <f>'Rahmenterminplan 25 26'!F47</f>
        <v>Reserve</v>
      </c>
      <c r="G47" s="3" t="str">
        <f>'Rahmenterminplan 25 26'!G47</f>
        <v>Reserve</v>
      </c>
      <c r="H47" s="3" t="str">
        <f>'Rahmenterminplan 25 26'!H47</f>
        <v>Reserve</v>
      </c>
      <c r="I47" s="3" t="str">
        <f>'Rahmenterminplan 25 26'!I47</f>
        <v>Reserve</v>
      </c>
      <c r="J47" s="3" t="str">
        <f>'Rahmenterminplan 25 26'!J47</f>
        <v>Reserve</v>
      </c>
      <c r="K47" s="3" t="str">
        <f>'Rahmenterminplan 25 26'!K47</f>
        <v>Reserve</v>
      </c>
      <c r="L47" s="3" t="str">
        <f>'Rahmenterminplan 25 26'!L47</f>
        <v>Reserve</v>
      </c>
      <c r="M47" s="3" t="str">
        <f>'Rahmenterminplan 25 26'!M47</f>
        <v>Reserve</v>
      </c>
      <c r="N47" s="18" t="str">
        <f>'Rahmenterminplan 25 26'!N47</f>
        <v>Reserve</v>
      </c>
      <c r="O47" s="18" t="str">
        <f>'Rahmenterminplan 25 26'!O47</f>
        <v>Reserve</v>
      </c>
      <c r="P47" s="3" t="str">
        <f>'Rahmenterminplan 25 26'!P47</f>
        <v>Reserve</v>
      </c>
      <c r="Q47" s="3" t="str">
        <f>'Rahmenterminplan 25 26'!Q47</f>
        <v>Reserve</v>
      </c>
      <c r="R47" s="3">
        <f>'Rahmenterminplan 25 26'!R47</f>
        <v>0</v>
      </c>
      <c r="S47" s="2"/>
    </row>
    <row r="48" spans="1:19" x14ac:dyDescent="0.2">
      <c r="A48" s="3" t="str">
        <f>'Rahmenterminplan 25 26'!A48</f>
        <v>13./14.06.</v>
      </c>
      <c r="B48" s="3">
        <f>'Rahmenterminplan 25 26'!B48</f>
        <v>26</v>
      </c>
      <c r="C48" s="3" t="str">
        <f>'Rahmenterminplan 25 26'!C48</f>
        <v>Reserve</v>
      </c>
      <c r="D48" s="3" t="str">
        <f>'Rahmenterminplan 25 26'!D48</f>
        <v>Reserve</v>
      </c>
      <c r="E48" s="3"/>
      <c r="F48" s="3" t="str">
        <f>'Rahmenterminplan 25 26'!F48</f>
        <v>Reserve</v>
      </c>
      <c r="G48" s="3" t="str">
        <f>'Rahmenterminplan 25 26'!G48</f>
        <v>Reserve</v>
      </c>
      <c r="H48" s="3" t="str">
        <f>'Rahmenterminplan 25 26'!H48</f>
        <v>Reserve</v>
      </c>
      <c r="I48" s="3" t="str">
        <f>'Rahmenterminplan 25 26'!I48</f>
        <v>Reserve</v>
      </c>
      <c r="J48" s="3" t="str">
        <f>'Rahmenterminplan 25 26'!J48</f>
        <v>Reserve</v>
      </c>
      <c r="K48" s="3" t="str">
        <f>'Rahmenterminplan 25 26'!K48</f>
        <v>Reserve</v>
      </c>
      <c r="L48" s="3" t="str">
        <f>'Rahmenterminplan 25 26'!L48</f>
        <v>Reserve</v>
      </c>
      <c r="M48" s="3" t="str">
        <f>'Rahmenterminplan 25 26'!M48</f>
        <v>Reserve</v>
      </c>
      <c r="N48" s="18" t="str">
        <f>'Rahmenterminplan 25 26'!N48</f>
        <v>Reserve</v>
      </c>
      <c r="O48" s="18" t="str">
        <f>'Rahmenterminplan 25 26'!O48</f>
        <v>Reserve</v>
      </c>
      <c r="P48" s="3" t="str">
        <f>'Rahmenterminplan 25 26'!P48</f>
        <v>Reserve</v>
      </c>
      <c r="Q48" s="3" t="str">
        <f>'Rahmenterminplan 25 26'!Q48</f>
        <v>Reserve</v>
      </c>
      <c r="R48" s="3">
        <f>'Rahmenterminplan 25 26'!R48</f>
        <v>0</v>
      </c>
      <c r="S48" s="2"/>
    </row>
    <row r="49" spans="1:19" x14ac:dyDescent="0.2">
      <c r="A49" s="3" t="str">
        <f>'Rahmenterminplan 25 26'!A49</f>
        <v>20./21.06.</v>
      </c>
      <c r="B49" s="6">
        <f>'Rahmenterminplan 25 26'!B49</f>
        <v>27</v>
      </c>
      <c r="C49" s="3" t="str">
        <f>'Rahmenterminplan 25 26'!C49</f>
        <v>Reserve</v>
      </c>
      <c r="D49" s="3" t="str">
        <f>'Rahmenterminplan 25 26'!D49</f>
        <v>Reserve</v>
      </c>
      <c r="E49" s="3"/>
      <c r="F49" s="3" t="str">
        <f>'Rahmenterminplan 25 26'!F49</f>
        <v>Reserve</v>
      </c>
      <c r="G49" s="3" t="str">
        <f>'Rahmenterminplan 25 26'!G49</f>
        <v>Reserve</v>
      </c>
      <c r="H49" s="3" t="str">
        <f>'Rahmenterminplan 25 26'!H49</f>
        <v>Reserve</v>
      </c>
      <c r="I49" s="3" t="str">
        <f>'Rahmenterminplan 25 26'!I49</f>
        <v>Reserve</v>
      </c>
      <c r="J49" s="3" t="str">
        <f>'Rahmenterminplan 25 26'!J49</f>
        <v>Reserve</v>
      </c>
      <c r="K49" s="3" t="str">
        <f>'Rahmenterminplan 25 26'!K49</f>
        <v>Reserve</v>
      </c>
      <c r="L49" s="3" t="str">
        <f>'Rahmenterminplan 25 26'!L49</f>
        <v>Reserve</v>
      </c>
      <c r="M49" s="3" t="str">
        <f>'Rahmenterminplan 25 26'!M49</f>
        <v>Reserve</v>
      </c>
      <c r="N49" s="18" t="str">
        <f>'Rahmenterminplan 25 26'!N49</f>
        <v>Reserve</v>
      </c>
      <c r="O49" s="18" t="str">
        <f>'Rahmenterminplan 25 26'!O49</f>
        <v>Reserve</v>
      </c>
      <c r="P49" s="3" t="str">
        <f>'Rahmenterminplan 25 26'!P49</f>
        <v>Reserve</v>
      </c>
      <c r="Q49" s="3" t="str">
        <f>'Rahmenterminplan 25 26'!Q49</f>
        <v>Reserve</v>
      </c>
      <c r="R49" s="3">
        <f>'Rahmenterminplan 25 26'!R49</f>
        <v>0</v>
      </c>
      <c r="S49" s="2"/>
    </row>
    <row r="50" spans="1:19" ht="16" thickBot="1" x14ac:dyDescent="0.25">
      <c r="A50" s="31" t="str">
        <f>'Rahmenterminplan 25 26'!A50</f>
        <v>27./28.06.</v>
      </c>
      <c r="B50" s="32">
        <f>'Rahmenterminplan 25 26'!B50</f>
        <v>28</v>
      </c>
      <c r="C50" s="31" t="str">
        <f>'Rahmenterminplan 25 26'!C50</f>
        <v>Reserve</v>
      </c>
      <c r="D50" s="31" t="str">
        <f>'Rahmenterminplan 25 26'!D50</f>
        <v>Reserve</v>
      </c>
      <c r="E50" s="31"/>
      <c r="F50" s="31" t="str">
        <f>'Rahmenterminplan 25 26'!F50</f>
        <v>Reserve</v>
      </c>
      <c r="G50" s="31" t="str">
        <f>'Rahmenterminplan 25 26'!G50</f>
        <v>Reserve</v>
      </c>
      <c r="H50" s="31" t="str">
        <f>'Rahmenterminplan 25 26'!H50</f>
        <v>Reserve</v>
      </c>
      <c r="I50" s="31" t="str">
        <f>'Rahmenterminplan 25 26'!I50</f>
        <v>Reserve</v>
      </c>
      <c r="J50" s="31" t="str">
        <f>'Rahmenterminplan 25 26'!J50</f>
        <v>Reserve</v>
      </c>
      <c r="K50" s="31" t="str">
        <f>'Rahmenterminplan 25 26'!K50</f>
        <v>Reserve</v>
      </c>
      <c r="L50" s="31" t="str">
        <f>'Rahmenterminplan 25 26'!L50</f>
        <v>Reserve</v>
      </c>
      <c r="M50" s="31" t="str">
        <f>'Rahmenterminplan 25 26'!M50</f>
        <v>Reserve</v>
      </c>
      <c r="N50" s="33" t="str">
        <f>'Rahmenterminplan 25 26'!N50</f>
        <v>Reserve</v>
      </c>
      <c r="O50" s="33" t="str">
        <f>'Rahmenterminplan 25 26'!O50</f>
        <v>Reserve</v>
      </c>
      <c r="P50" s="31" t="str">
        <f>'Rahmenterminplan 25 26'!P50</f>
        <v>Reserve</v>
      </c>
      <c r="Q50" s="31" t="str">
        <f>'Rahmenterminplan 25 26'!Q50</f>
        <v>Reserve</v>
      </c>
      <c r="R50" s="31">
        <f>'Rahmenterminplan 25 26'!R50</f>
        <v>0</v>
      </c>
      <c r="S50" s="34"/>
    </row>
  </sheetData>
  <mergeCells count="10">
    <mergeCell ref="S2:S7"/>
    <mergeCell ref="B45:S45"/>
    <mergeCell ref="B44:S44"/>
    <mergeCell ref="B37:S39"/>
    <mergeCell ref="B23:S25"/>
    <mergeCell ref="B12:S12"/>
    <mergeCell ref="B8:S8"/>
    <mergeCell ref="B14:S16"/>
    <mergeCell ref="B29:S30"/>
    <mergeCell ref="B42:S42"/>
  </mergeCells>
  <pageMargins left="0.7" right="0.7" top="0.78740157499999996" bottom="0.78740157499999996" header="0.3" footer="0.3"/>
  <pageSetup paperSize="9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Rahmenterminplan 25 26</vt:lpstr>
      <vt:lpstr>Veröffentlichung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Lutz Straube</dc:creator>
  <cp:lastModifiedBy>Lutz Straube</cp:lastModifiedBy>
  <cp:lastPrinted>2024-06-18T20:02:05Z</cp:lastPrinted>
  <dcterms:created xsi:type="dcterms:W3CDTF">2018-06-18T19:48:51Z</dcterms:created>
  <dcterms:modified xsi:type="dcterms:W3CDTF">2025-06-22T09:38:34Z</dcterms:modified>
</cp:coreProperties>
</file>